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rachristine\Desktop\GORAN\"/>
    </mc:Choice>
  </mc:AlternateContent>
  <xr:revisionPtr revIDLastSave="0" documentId="8_{58ED8AA1-0808-4C1E-901A-3A2E5F6FE359}" xr6:coauthVersionLast="47" xr6:coauthVersionMax="47" xr10:uidLastSave="{00000000-0000-0000-0000-000000000000}"/>
  <bookViews>
    <workbookView xWindow="-120" yWindow="-120" windowWidth="29040" windowHeight="15720"/>
  </bookViews>
  <sheets>
    <sheet name="List1" sheetId="1" r:id="rId1"/>
    <sheet name="List2" sheetId="2" r:id="rId2"/>
    <sheet name="Lis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5" i="1" l="1"/>
  <c r="E84" i="1"/>
  <c r="F97" i="1"/>
  <c r="F86" i="1"/>
  <c r="F96" i="1"/>
  <c r="F94" i="1"/>
  <c r="F93" i="1"/>
  <c r="F85" i="1"/>
  <c r="E85" i="1"/>
  <c r="F83" i="1"/>
  <c r="E83" i="1"/>
  <c r="F82" i="1"/>
  <c r="E82" i="1"/>
  <c r="E95" i="1"/>
  <c r="F84" i="1"/>
  <c r="F92" i="1"/>
  <c r="E92" i="1"/>
  <c r="E91" i="1"/>
  <c r="F91" i="1"/>
  <c r="E81" i="1"/>
  <c r="F81" i="1"/>
  <c r="F80" i="1"/>
  <c r="E80" i="1"/>
  <c r="F90" i="1"/>
  <c r="E90" i="1"/>
  <c r="E79" i="1"/>
  <c r="F79" i="1"/>
</calcChain>
</file>

<file path=xl/sharedStrings.xml><?xml version="1.0" encoding="utf-8"?>
<sst xmlns="http://schemas.openxmlformats.org/spreadsheetml/2006/main" count="210" uniqueCount="145">
  <si>
    <t>A. RAČUN PRIHODA I RASHODA</t>
  </si>
  <si>
    <t xml:space="preserve">    Prihodi poslovanja</t>
  </si>
  <si>
    <t xml:space="preserve">    Rashodi poslovanja</t>
  </si>
  <si>
    <t xml:space="preserve">    Rashodi za nabavu nefinancijske imovine</t>
  </si>
  <si>
    <t xml:space="preserve">    NETO ZADUŽIVANJE/FINANCIRANJE</t>
  </si>
  <si>
    <t>C. RASPOLOŽIVA SREDSTVA IZ PRETHODNIH GODINA (VIŠAK PRIHODA I REZERVIRANJA)</t>
  </si>
  <si>
    <t xml:space="preserve">    Vlastiti izvori</t>
  </si>
  <si>
    <t>REPUBLIKA HRVATSKA</t>
  </si>
  <si>
    <t>KARLOVAČKA ŽUPANIJA</t>
  </si>
  <si>
    <t>OPĆINA VOJNIĆ</t>
  </si>
  <si>
    <t>POVEĆANJE / SMANJENJE</t>
  </si>
  <si>
    <t>OPIS</t>
  </si>
  <si>
    <t>Članak 1.</t>
  </si>
  <si>
    <t>Članak 2.</t>
  </si>
  <si>
    <t>Članak 3.</t>
  </si>
  <si>
    <t>Članak 4.</t>
  </si>
  <si>
    <t>PREDSJEDIK</t>
  </si>
  <si>
    <t>OPĆINSKOG VIJEĆA OPĆINE VOJNIĆ</t>
  </si>
  <si>
    <t xml:space="preserve">    VIŠAK/MANJAK + NETO ZADUŽIVANJA / FINANCIRANJA + RASPOLOŽIVA SREDSTVA IZ PRETHODNIH GODINA</t>
  </si>
  <si>
    <t>B. RAČUN ZADUŽIVANJA / FINANCIRANJA</t>
  </si>
  <si>
    <t>BROJ KONTA</t>
  </si>
  <si>
    <t>PLANIRANO</t>
  </si>
  <si>
    <t>PROMJENA IZNOS</t>
  </si>
  <si>
    <t>PROMJENA (%)</t>
  </si>
  <si>
    <t>6</t>
  </si>
  <si>
    <t>63</t>
  </si>
  <si>
    <t>Pomoći iz inozemstva i od subjekata unutar općeg proračuna</t>
  </si>
  <si>
    <t>633</t>
  </si>
  <si>
    <t>Pomoći proračunu iz drugih proračuna</t>
  </si>
  <si>
    <t>66</t>
  </si>
  <si>
    <t>661</t>
  </si>
  <si>
    <t>67</t>
  </si>
  <si>
    <t>Prihodi iz nadležnog proračuna i od HZZO-a temeljem ugovornih obveza</t>
  </si>
  <si>
    <t>671</t>
  </si>
  <si>
    <t>Prihodi iz nadležnog proračuna za financiranje redovne djelatnosti proračunskih korisnika</t>
  </si>
  <si>
    <t>9</t>
  </si>
  <si>
    <t>Vlastiti izvori</t>
  </si>
  <si>
    <t>92</t>
  </si>
  <si>
    <t>922</t>
  </si>
  <si>
    <t>VRSTA RASHODA / IZDATAKA</t>
  </si>
  <si>
    <t>SVEUKUPNO RASHODI / IZDACI</t>
  </si>
  <si>
    <t>3</t>
  </si>
  <si>
    <t>31</t>
  </si>
  <si>
    <t>311</t>
  </si>
  <si>
    <t>312</t>
  </si>
  <si>
    <t>313</t>
  </si>
  <si>
    <t>32</t>
  </si>
  <si>
    <t>321</t>
  </si>
  <si>
    <t>322</t>
  </si>
  <si>
    <t>323</t>
  </si>
  <si>
    <t>329</t>
  </si>
  <si>
    <t>34</t>
  </si>
  <si>
    <t>343</t>
  </si>
  <si>
    <t>4</t>
  </si>
  <si>
    <t>42</t>
  </si>
  <si>
    <t>422</t>
  </si>
  <si>
    <t>I OPĆI DIO</t>
  </si>
  <si>
    <t xml:space="preserve">    Prihodi od prodaje nefinancijske imovine                   </t>
  </si>
  <si>
    <t>0,0%</t>
  </si>
  <si>
    <t>Prihodi poslovanja</t>
  </si>
  <si>
    <t>Prihodi od prodaje proizvoda i robe te pruženih usluga i prihodi od donacija</t>
  </si>
  <si>
    <t>Prihodi od prodaje proizvoda i robe te pruženih usluga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</si>
  <si>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</si>
  <si>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</si>
  <si>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</si>
  <si>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</si>
  <si>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</si>
  <si>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</si>
  <si>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</si>
  <si>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</si>
  <si>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</si>
  <si>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</si>
  <si>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</si>
  <si>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</si>
  <si>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Rashodi za nabavu nefinancijske imovine</t>
  </si>
  <si>
    <t>Rashodi za nabavu proizvedene dugotrajne imovine</t>
  </si>
  <si>
    <t>Postrojenja i oprema</t>
  </si>
  <si>
    <t>C. RASPOLOŽIVA SREDSTVA IZ PRETHODNIH GODINA</t>
  </si>
  <si>
    <t>Rezultat poslovanja</t>
  </si>
  <si>
    <t>Višak/manjak prihoda</t>
  </si>
  <si>
    <t>Razdjel 001 JEDINSTVENI UPRAVNI ODJEL</t>
  </si>
  <si>
    <t>II POSEBNI DIO</t>
  </si>
  <si>
    <t/>
  </si>
  <si>
    <t>SVEUKUPNO PRIHODI</t>
  </si>
  <si>
    <t>BROJ 
KONTA</t>
  </si>
  <si>
    <t>PROMJENA 
POSTOTAK</t>
  </si>
  <si>
    <t xml:space="preserve">  SVEUKUPNO RASHODI / IZDACI</t>
  </si>
  <si>
    <t>KNJIŽNICA I ČITAONICA VOJNIĆ</t>
  </si>
  <si>
    <t>0.0%</t>
  </si>
  <si>
    <t>634</t>
  </si>
  <si>
    <t>Pomoći od izvanproračunskih korisnika</t>
  </si>
  <si>
    <t>424</t>
  </si>
  <si>
    <t>Knjige, umjetnička djela i ostale izložbene vrijednosti</t>
  </si>
  <si>
    <t>Glava 00102 KULTURNE USTANOVE</t>
  </si>
  <si>
    <t>Proračunski korisnik 27589 KNJIŽNICA I ČITAONICA VOJNIĆ</t>
  </si>
  <si>
    <t>Program 1000 Redovna djelatnost ustanova u kulturi</t>
  </si>
  <si>
    <t>Aktivnost A100001 Redovna djelatnost - Knjižnica i čitaonica Vojnić</t>
  </si>
  <si>
    <t>Funkcijska klasifikacija  0820 Službe kulture</t>
  </si>
  <si>
    <t>Kapitalni projekt K100003 Opremanje Knjižnica i čitaonica Vojnić</t>
  </si>
  <si>
    <t>663</t>
  </si>
  <si>
    <t>Donacije od pravnih i fizičkih osoba izvan općeg proračuna</t>
  </si>
  <si>
    <t>VRSTA PRIHODA / PRIMITAKA
VRSTA RASHODA / IZDATAKA</t>
  </si>
  <si>
    <t>VRSTA PRIHODA / PRIMITAKA
VRSTA RASHODA / IZDATKA</t>
  </si>
  <si>
    <t>RAČUN PRIHODA I RASHODA PREMA IZVORIMA FINANCIRANJA</t>
  </si>
  <si>
    <t xml:space="preserve">UKUPNO PRIHODI / PRIMICI </t>
  </si>
  <si>
    <t>Izvor 3. Vlastiti prihodi</t>
  </si>
  <si>
    <t>3.2. Vlastiti prihodi - PK</t>
  </si>
  <si>
    <t>Izvor 5. Pomoći</t>
  </si>
  <si>
    <t xml:space="preserve">UKUPNO RASHODI / IZDACI	</t>
  </si>
  <si>
    <t>5.2. Ostale pomoći i darovnice - PK</t>
  </si>
  <si>
    <t>5.5. Donacije od neprofitnih organizacija - PK</t>
  </si>
  <si>
    <t>Azim Durmić</t>
  </si>
  <si>
    <t>IZDACI</t>
  </si>
  <si>
    <t>ZA FINANCIJSKU IMOVINU I OTPLATE ZAJMOVA</t>
  </si>
  <si>
    <t>Osnovni materijal i sirovine</t>
  </si>
  <si>
    <t>Književne večeri</t>
  </si>
  <si>
    <t>Izvor  5.2. Pomoći iz proračuna - PK</t>
  </si>
  <si>
    <t>Izvor  3.2. Vlastiti prihodi</t>
  </si>
  <si>
    <t>Izvor 5.2. Pomoći iz proračuna - PK</t>
  </si>
  <si>
    <t>Oprema - FOTONAPONSKA ELEKTRANA</t>
  </si>
  <si>
    <t>Kapitalni projekt K100005 Obnovljivi izvori energije u zgradama javne namjene</t>
  </si>
  <si>
    <t>Izvor  3.2. Vlastiti prihodi - PK</t>
  </si>
  <si>
    <t>Knjige</t>
  </si>
  <si>
    <t>Predstave, književne večeri</t>
  </si>
  <si>
    <t>Potrošni materijal</t>
  </si>
  <si>
    <t>Aktivnost A100004  Manifestacija "Božićna bajka"</t>
  </si>
  <si>
    <t>Plaće za zaposlene (bruto)</t>
  </si>
  <si>
    <t>PLANIRANO 2022. GODINA</t>
  </si>
  <si>
    <t xml:space="preserve">              U članku 2. Financijskog plana prihodi i rashodi te primici i izdaci po ekonomskoj klasifikaciji utvrđeni u Računu prihoda i rashoda i Računu financiranja, mijenjaju se u dijelu koji se odnosi na 2022. godinu, kako slijedi:</t>
  </si>
  <si>
    <t xml:space="preserve">    RAZLIKA</t>
  </si>
  <si>
    <t>PLANIRANO
2022. GODINA</t>
  </si>
  <si>
    <t>PRORAČUNSKI KORISNIK  - KNJIŽNICA I ČITAONICA VOJNIĆ</t>
  </si>
  <si>
    <t xml:space="preserve">              U Financijskom planu Knjižnice i čitaonice Vojnić za 2022. godinu (Službeni glasnik Općine Vojnić 13/21) Članak 1. mijenja se u dijelu koji se odnosi na 2022. godinu u A. Računu prihoda i rashoda i C. Raspoloživa sredstva iz prethodnih godina i to kako slijedi:</t>
  </si>
  <si>
    <t>ZA 2022.  GODINU</t>
  </si>
  <si>
    <t>II. IZMJENE I DOPUNE FINANCIJSKOG PLANA KNJIŽNICE I ČITAONICE VOJNIĆ</t>
  </si>
  <si>
    <t>II IZMJENE I DOPUNE</t>
  </si>
  <si>
    <t xml:space="preserve"> II IZMJENE I DOPUNE PLANA 
2022. GODINA</t>
  </si>
  <si>
    <t>II IZMJENE I DOPUNE
2022. GODINA</t>
  </si>
  <si>
    <t xml:space="preserve">              Druge izmjene i dopune Financijskog plana Knjižnice i čitaonice Vojnić za 2022. godinu stupaju na snagu osmog dana od dana objave u Službenom glasniku Općine Vojnić, a primjenjuju se od 01. siječnja 2022. godine.</t>
  </si>
  <si>
    <t xml:space="preserve">             Pregled II. izmjena i dopuna Financijskog plana Knjižnice i čitaonice Vojnić za 2022. godinu prema programskoj, ekonomskoj i funkcijskoj klasifikaciji dat je u Posebnom dijelu Financijskog plana raspoređen po nositeljima, korisnicima i izvorima financiranja kako slijedi:</t>
  </si>
  <si>
    <t>Izvor  5.5. Donacije od neprofitnih organizacija - PK</t>
  </si>
  <si>
    <t xml:space="preserve">              Na temelju odredbe članka 39. i 43.  Zakona o proračunu ("Narodne novine" 144/21) i članka 30. Statuta Općine Vojnić (Službeni glasnik Općine Vojnić 3/18, 6/18, 04/20 i 01/21), Općinsko vijeće Općine Vojnić, na 15. sjednici održanoj 18. listopada 2022. godine donijelo je </t>
  </si>
  <si>
    <t>KLASA: 400-01/22-01/8</t>
  </si>
  <si>
    <t>URBROJ:2133-17-03-22-2</t>
  </si>
  <si>
    <t>Vojnić, 18. listopad 2022.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</si>
</sst>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_-* #,##0.00\ _k_n_-;\-* #,##0.00\ _k_n_-;_-* &quot;-&quot;??\ _k_n_-;_-@_-"/>
    <numFmt numFmtId="166" formatCode="[$-1041A]#,##0.00;\-\ #,##0.00"/>
    <numFmt numFmtId="170" formatCode="0.0%"/>
  </numFmts>
  <fonts count="20" x14ac:knownFonts="1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sz val="12"/>
      <name val="Arial"/>
      <family val="2"/>
      <charset val="238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b/>
      <sz val="12"/>
      <color indexed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8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horizontal="left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Border="1"/>
    <xf numFmtId="0" fontId="7" fillId="0" borderId="0" xfId="0" applyFont="1"/>
    <xf numFmtId="4" fontId="5" fillId="0" borderId="1" xfId="0" applyNumberFormat="1" applyFont="1" applyBorder="1"/>
    <xf numFmtId="0" fontId="5" fillId="0" borderId="0" xfId="0" applyFont="1" applyBorder="1" applyAlignment="1">
      <alignment horizontal="left"/>
    </xf>
    <xf numFmtId="4" fontId="5" fillId="0" borderId="0" xfId="0" applyNumberFormat="1" applyFont="1" applyBorder="1"/>
    <xf numFmtId="0" fontId="5" fillId="0" borderId="1" xfId="0" applyFont="1" applyBorder="1"/>
    <xf numFmtId="0" fontId="7" fillId="0" borderId="0" xfId="0" applyFont="1" applyBorder="1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4" fontId="8" fillId="0" borderId="0" xfId="0" applyNumberFormat="1" applyFont="1" applyAlignment="1">
      <alignment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166" fontId="5" fillId="0" borderId="1" xfId="0" applyNumberFormat="1" applyFont="1" applyBorder="1"/>
    <xf numFmtId="0" fontId="19" fillId="0" borderId="1" xfId="0" applyFont="1" applyBorder="1" applyAlignment="1">
      <alignment horizontal="center" vertical="center" wrapText="1" readingOrder="1"/>
    </xf>
    <xf numFmtId="0" fontId="12" fillId="2" borderId="1" xfId="0" applyFont="1" applyFill="1" applyBorder="1"/>
    <xf numFmtId="4" fontId="12" fillId="2" borderId="1" xfId="0" applyNumberFormat="1" applyFont="1" applyFill="1" applyBorder="1"/>
    <xf numFmtId="0" fontId="12" fillId="2" borderId="1" xfId="0" applyFont="1" applyFill="1" applyBorder="1" applyAlignment="1" applyProtection="1">
      <alignment horizontal="right"/>
    </xf>
    <xf numFmtId="0" fontId="3" fillId="0" borderId="1" xfId="0" applyFont="1" applyBorder="1"/>
    <xf numFmtId="4" fontId="3" fillId="0" borderId="1" xfId="0" applyNumberFormat="1" applyFont="1" applyBorder="1"/>
    <xf numFmtId="0" fontId="3" fillId="0" borderId="1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>
      <alignment wrapText="1"/>
    </xf>
    <xf numFmtId="0" fontId="12" fillId="3" borderId="1" xfId="0" applyFont="1" applyFill="1" applyBorder="1"/>
    <xf numFmtId="0" fontId="8" fillId="0" borderId="0" xfId="0" applyFont="1" applyAlignment="1">
      <alignment horizontal="justify" wrapText="1"/>
    </xf>
    <xf numFmtId="165" fontId="5" fillId="0" borderId="1" xfId="2" applyFont="1" applyBorder="1" applyAlignment="1">
      <alignment horizontal="right"/>
    </xf>
    <xf numFmtId="4" fontId="5" fillId="0" borderId="0" xfId="0" applyNumberFormat="1" applyFont="1"/>
    <xf numFmtId="4" fontId="12" fillId="3" borderId="1" xfId="0" applyNumberFormat="1" applyFont="1" applyFill="1" applyBorder="1"/>
    <xf numFmtId="0" fontId="12" fillId="3" borderId="1" xfId="0" applyFont="1" applyFill="1" applyBorder="1" applyAlignment="1">
      <alignment wrapText="1"/>
    </xf>
    <xf numFmtId="4" fontId="12" fillId="3" borderId="1" xfId="0" applyNumberFormat="1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4" fontId="5" fillId="0" borderId="0" xfId="0" applyNumberFormat="1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4" fontId="14" fillId="0" borderId="1" xfId="0" applyNumberFormat="1" applyFont="1" applyBorder="1"/>
    <xf numFmtId="0" fontId="15" fillId="2" borderId="1" xfId="0" applyFont="1" applyFill="1" applyBorder="1"/>
    <xf numFmtId="4" fontId="15" fillId="2" borderId="1" xfId="0" applyNumberFormat="1" applyFont="1" applyFill="1" applyBorder="1"/>
    <xf numFmtId="0" fontId="15" fillId="4" borderId="1" xfId="0" applyFont="1" applyFill="1" applyBorder="1"/>
    <xf numFmtId="4" fontId="15" fillId="4" borderId="1" xfId="0" applyNumberFormat="1" applyFont="1" applyFill="1" applyBorder="1"/>
    <xf numFmtId="0" fontId="15" fillId="5" borderId="1" xfId="0" applyFont="1" applyFill="1" applyBorder="1"/>
    <xf numFmtId="4" fontId="15" fillId="5" borderId="1" xfId="0" applyNumberFormat="1" applyFont="1" applyFill="1" applyBorder="1"/>
    <xf numFmtId="0" fontId="16" fillId="6" borderId="1" xfId="0" applyFont="1" applyFill="1" applyBorder="1"/>
    <xf numFmtId="4" fontId="16" fillId="6" borderId="1" xfId="0" applyNumberFormat="1" applyFont="1" applyFill="1" applyBorder="1"/>
    <xf numFmtId="0" fontId="16" fillId="7" borderId="1" xfId="0" applyFont="1" applyFill="1" applyBorder="1"/>
    <xf numFmtId="4" fontId="16" fillId="7" borderId="1" xfId="0" applyNumberFormat="1" applyFont="1" applyFill="1" applyBorder="1"/>
    <xf numFmtId="0" fontId="16" fillId="8" borderId="1" xfId="0" applyFont="1" applyFill="1" applyBorder="1"/>
    <xf numFmtId="4" fontId="16" fillId="8" borderId="1" xfId="0" applyNumberFormat="1" applyFont="1" applyFill="1" applyBorder="1"/>
    <xf numFmtId="0" fontId="16" fillId="9" borderId="1" xfId="0" applyFont="1" applyFill="1" applyBorder="1"/>
    <xf numFmtId="4" fontId="16" fillId="9" borderId="1" xfId="0" applyNumberFormat="1" applyFont="1" applyFill="1" applyBorder="1"/>
    <xf numFmtId="0" fontId="17" fillId="0" borderId="1" xfId="0" applyFont="1" applyBorder="1"/>
    <xf numFmtId="4" fontId="17" fillId="0" borderId="1" xfId="0" applyNumberFormat="1" applyFont="1" applyBorder="1"/>
    <xf numFmtId="0" fontId="14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7" fillId="0" borderId="0" xfId="0" applyFont="1" applyAlignment="1">
      <alignment horizontal="center" vertical="center"/>
    </xf>
    <xf numFmtId="0" fontId="17" fillId="0" borderId="0" xfId="0" applyFont="1" applyBorder="1"/>
    <xf numFmtId="0" fontId="17" fillId="0" borderId="0" xfId="0" applyFont="1" applyBorder="1" applyAlignment="1">
      <alignment wrapText="1"/>
    </xf>
    <xf numFmtId="4" fontId="17" fillId="0" borderId="0" xfId="0" applyNumberFormat="1" applyFont="1" applyBorder="1"/>
    <xf numFmtId="170" fontId="3" fillId="0" borderId="1" xfId="1" applyNumberFormat="1" applyFont="1" applyBorder="1"/>
    <xf numFmtId="170" fontId="12" fillId="2" borderId="1" xfId="1" applyNumberFormat="1" applyFont="1" applyFill="1" applyBorder="1"/>
    <xf numFmtId="4" fontId="12" fillId="4" borderId="1" xfId="0" applyNumberFormat="1" applyFont="1" applyFill="1" applyBorder="1"/>
    <xf numFmtId="170" fontId="12" fillId="4" borderId="1" xfId="1" applyNumberFormat="1" applyFont="1" applyFill="1" applyBorder="1"/>
    <xf numFmtId="4" fontId="18" fillId="8" borderId="1" xfId="0" applyNumberFormat="1" applyFont="1" applyFill="1" applyBorder="1"/>
    <xf numFmtId="4" fontId="18" fillId="10" borderId="1" xfId="0" applyNumberFormat="1" applyFont="1" applyFill="1" applyBorder="1"/>
    <xf numFmtId="4" fontId="3" fillId="11" borderId="1" xfId="0" applyNumberFormat="1" applyFont="1" applyFill="1" applyBorder="1"/>
    <xf numFmtId="170" fontId="3" fillId="11" borderId="1" xfId="1" applyNumberFormat="1" applyFont="1" applyFill="1" applyBorder="1"/>
    <xf numFmtId="4" fontId="3" fillId="12" borderId="1" xfId="0" applyNumberFormat="1" applyFont="1" applyFill="1" applyBorder="1"/>
    <xf numFmtId="170" fontId="3" fillId="12" borderId="1" xfId="1" applyNumberFormat="1" applyFont="1" applyFill="1" applyBorder="1"/>
    <xf numFmtId="4" fontId="5" fillId="11" borderId="1" xfId="0" applyNumberFormat="1" applyFont="1" applyFill="1" applyBorder="1"/>
    <xf numFmtId="170" fontId="5" fillId="11" borderId="1" xfId="1" applyNumberFormat="1" applyFont="1" applyFill="1" applyBorder="1"/>
    <xf numFmtId="170" fontId="12" fillId="2" borderId="1" xfId="0" applyNumberFormat="1" applyFont="1" applyFill="1" applyBorder="1"/>
    <xf numFmtId="170" fontId="12" fillId="4" borderId="1" xfId="0" applyNumberFormat="1" applyFont="1" applyFill="1" applyBorder="1"/>
    <xf numFmtId="170" fontId="18" fillId="8" borderId="1" xfId="0" applyNumberFormat="1" applyFont="1" applyFill="1" applyBorder="1"/>
    <xf numFmtId="170" fontId="18" fillId="10" borderId="1" xfId="0" applyNumberFormat="1" applyFont="1" applyFill="1" applyBorder="1"/>
    <xf numFmtId="4" fontId="12" fillId="2" borderId="2" xfId="0" applyNumberFormat="1" applyFont="1" applyFill="1" applyBorder="1"/>
    <xf numFmtId="4" fontId="12" fillId="4" borderId="2" xfId="0" applyNumberFormat="1" applyFont="1" applyFill="1" applyBorder="1"/>
    <xf numFmtId="0" fontId="0" fillId="0" borderId="0" xfId="0" applyFill="1"/>
    <xf numFmtId="4" fontId="5" fillId="0" borderId="1" xfId="0" applyNumberFormat="1" applyFont="1" applyBorder="1" applyAlignment="1">
      <alignment horizontal="right"/>
    </xf>
    <xf numFmtId="170" fontId="5" fillId="0" borderId="1" xfId="1" applyNumberFormat="1" applyFont="1" applyBorder="1" applyAlignment="1">
      <alignment horizontal="right"/>
    </xf>
    <xf numFmtId="170" fontId="5" fillId="0" borderId="1" xfId="2" applyNumberFormat="1" applyFont="1" applyBorder="1" applyAlignment="1">
      <alignment horizontal="right"/>
    </xf>
    <xf numFmtId="0" fontId="5" fillId="0" borderId="3" xfId="0" applyFont="1" applyBorder="1"/>
    <xf numFmtId="0" fontId="5" fillId="0" borderId="2" xfId="0" applyFont="1" applyBorder="1"/>
    <xf numFmtId="10" fontId="5" fillId="0" borderId="1" xfId="1" applyNumberFormat="1" applyFont="1" applyBorder="1"/>
    <xf numFmtId="170" fontId="12" fillId="3" borderId="1" xfId="0" applyNumberFormat="1" applyFont="1" applyFill="1" applyBorder="1" applyAlignment="1">
      <alignment horizontal="right"/>
    </xf>
    <xf numFmtId="170" fontId="12" fillId="2" borderId="1" xfId="0" applyNumberFormat="1" applyFont="1" applyFill="1" applyBorder="1" applyAlignment="1" applyProtection="1">
      <alignment horizontal="right"/>
    </xf>
    <xf numFmtId="170" fontId="3" fillId="0" borderId="1" xfId="0" applyNumberFormat="1" applyFont="1" applyBorder="1" applyAlignment="1" applyProtection="1">
      <alignment horizontal="right"/>
    </xf>
    <xf numFmtId="170" fontId="5" fillId="0" borderId="1" xfId="0" applyNumberFormat="1" applyFont="1" applyBorder="1" applyAlignment="1" applyProtection="1">
      <alignment horizontal="right"/>
    </xf>
    <xf numFmtId="170" fontId="12" fillId="3" borderId="1" xfId="0" applyNumberFormat="1" applyFont="1" applyFill="1" applyBorder="1" applyAlignment="1">
      <alignment horizontal="right" wrapText="1"/>
    </xf>
    <xf numFmtId="170" fontId="14" fillId="0" borderId="1" xfId="0" applyNumberFormat="1" applyFont="1" applyBorder="1"/>
    <xf numFmtId="170" fontId="15" fillId="2" borderId="1" xfId="0" applyNumberFormat="1" applyFont="1" applyFill="1" applyBorder="1"/>
    <xf numFmtId="170" fontId="15" fillId="4" borderId="1" xfId="0" applyNumberFormat="1" applyFont="1" applyFill="1" applyBorder="1"/>
    <xf numFmtId="170" fontId="15" fillId="5" borderId="1" xfId="0" applyNumberFormat="1" applyFont="1" applyFill="1" applyBorder="1"/>
    <xf numFmtId="170" fontId="16" fillId="6" borderId="1" xfId="0" applyNumberFormat="1" applyFont="1" applyFill="1" applyBorder="1"/>
    <xf numFmtId="170" fontId="16" fillId="7" borderId="1" xfId="0" applyNumberFormat="1" applyFont="1" applyFill="1" applyBorder="1"/>
    <xf numFmtId="170" fontId="16" fillId="8" borderId="1" xfId="0" applyNumberFormat="1" applyFont="1" applyFill="1" applyBorder="1"/>
    <xf numFmtId="170" fontId="16" fillId="9" borderId="1" xfId="0" applyNumberFormat="1" applyFont="1" applyFill="1" applyBorder="1"/>
    <xf numFmtId="170" fontId="17" fillId="0" borderId="1" xfId="0" applyNumberFormat="1" applyFont="1" applyBorder="1"/>
    <xf numFmtId="0" fontId="17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 wrapText="1"/>
    </xf>
    <xf numFmtId="4" fontId="17" fillId="0" borderId="1" xfId="0" applyNumberFormat="1" applyFont="1" applyBorder="1" applyAlignment="1">
      <alignment horizontal="right"/>
    </xf>
    <xf numFmtId="170" fontId="17" fillId="0" borderId="1" xfId="0" applyNumberFormat="1" applyFont="1" applyBorder="1" applyAlignment="1">
      <alignment horizontal="right"/>
    </xf>
    <xf numFmtId="170" fontId="12" fillId="2" borderId="1" xfId="1" applyNumberFormat="1" applyFont="1" applyFill="1" applyBorder="1" applyAlignment="1" applyProtection="1">
      <alignment horizontal="right"/>
    </xf>
    <xf numFmtId="170" fontId="3" fillId="0" borderId="1" xfId="1" applyNumberFormat="1" applyFont="1" applyBorder="1" applyAlignment="1" applyProtection="1">
      <alignment horizontal="right"/>
    </xf>
    <xf numFmtId="170" fontId="5" fillId="0" borderId="1" xfId="1" applyNumberFormat="1" applyFont="1" applyBorder="1" applyAlignment="1" applyProtection="1">
      <alignment horizontal="right"/>
    </xf>
    <xf numFmtId="0" fontId="0" fillId="13" borderId="0" xfId="0" applyFill="1"/>
    <xf numFmtId="4" fontId="12" fillId="4" borderId="4" xfId="0" applyNumberFormat="1" applyFont="1" applyFill="1" applyBorder="1" applyAlignment="1">
      <alignment horizontal="right"/>
    </xf>
    <xf numFmtId="4" fontId="3" fillId="12" borderId="1" xfId="0" applyNumberFormat="1" applyFont="1" applyFill="1" applyBorder="1" applyAlignment="1">
      <alignment horizontal="right"/>
    </xf>
    <xf numFmtId="4" fontId="3" fillId="11" borderId="1" xfId="0" applyNumberFormat="1" applyFont="1" applyFill="1" applyBorder="1" applyAlignment="1">
      <alignment horizontal="right"/>
    </xf>
    <xf numFmtId="4" fontId="12" fillId="4" borderId="2" xfId="0" applyNumberFormat="1" applyFont="1" applyFill="1" applyBorder="1" applyAlignment="1">
      <alignment horizontal="right"/>
    </xf>
    <xf numFmtId="4" fontId="18" fillId="8" borderId="1" xfId="0" applyNumberFormat="1" applyFont="1" applyFill="1" applyBorder="1" applyAlignment="1">
      <alignment horizontal="right"/>
    </xf>
    <xf numFmtId="4" fontId="18" fillId="10" borderId="1" xfId="0" applyNumberFormat="1" applyFont="1" applyFill="1" applyBorder="1" applyAlignment="1">
      <alignment horizontal="right"/>
    </xf>
    <xf numFmtId="170" fontId="12" fillId="4" borderId="2" xfId="1" applyNumberFormat="1" applyFont="1" applyFill="1" applyBorder="1" applyAlignment="1">
      <alignment horizontal="right"/>
    </xf>
    <xf numFmtId="170" fontId="3" fillId="12" borderId="1" xfId="1" applyNumberFormat="1" applyFont="1" applyFill="1" applyBorder="1" applyAlignment="1">
      <alignment horizontal="right"/>
    </xf>
    <xf numFmtId="170" fontId="3" fillId="11" borderId="1" xfId="1" applyNumberFormat="1" applyFont="1" applyFill="1" applyBorder="1" applyAlignment="1">
      <alignment horizontal="right"/>
    </xf>
    <xf numFmtId="4" fontId="12" fillId="4" borderId="2" xfId="0" applyNumberFormat="1" applyFont="1" applyFill="1" applyBorder="1" applyAlignment="1">
      <alignment horizontal="left"/>
    </xf>
    <xf numFmtId="4" fontId="12" fillId="4" borderId="4" xfId="0" applyNumberFormat="1" applyFont="1" applyFill="1" applyBorder="1" applyAlignment="1">
      <alignment horizontal="left"/>
    </xf>
    <xf numFmtId="0" fontId="16" fillId="7" borderId="2" xfId="0" applyFont="1" applyFill="1" applyBorder="1" applyAlignment="1">
      <alignment horizontal="left" wrapText="1"/>
    </xf>
    <xf numFmtId="0" fontId="16" fillId="7" borderId="4" xfId="0" applyFont="1" applyFill="1" applyBorder="1" applyAlignment="1">
      <alignment horizontal="left" wrapText="1"/>
    </xf>
    <xf numFmtId="0" fontId="18" fillId="10" borderId="2" xfId="0" applyFont="1" applyFill="1" applyBorder="1" applyAlignment="1">
      <alignment horizontal="left"/>
    </xf>
    <xf numFmtId="0" fontId="18" fillId="10" borderId="4" xfId="0" applyFont="1" applyFill="1" applyBorder="1" applyAlignment="1">
      <alignment horizontal="left"/>
    </xf>
    <xf numFmtId="0" fontId="18" fillId="8" borderId="2" xfId="0" applyFont="1" applyFill="1" applyBorder="1" applyAlignment="1">
      <alignment horizontal="left"/>
    </xf>
    <xf numFmtId="0" fontId="18" fillId="8" borderId="4" xfId="0" applyFont="1" applyFill="1" applyBorder="1" applyAlignment="1">
      <alignment horizontal="left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4" fontId="12" fillId="2" borderId="2" xfId="0" applyNumberFormat="1" applyFont="1" applyFill="1" applyBorder="1" applyAlignment="1">
      <alignment horizontal="left"/>
    </xf>
    <xf numFmtId="4" fontId="12" fillId="2" borderId="4" xfId="0" applyNumberFormat="1" applyFont="1" applyFill="1" applyBorder="1" applyAlignment="1">
      <alignment horizontal="left"/>
    </xf>
    <xf numFmtId="0" fontId="8" fillId="0" borderId="0" xfId="0" applyFont="1" applyAlignment="1">
      <alignment horizontal="justify" wrapText="1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 wrapText="1"/>
    </xf>
    <xf numFmtId="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2" fillId="3" borderId="1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8" fillId="0" borderId="0" xfId="0" applyFont="1" applyAlignment="1">
      <alignment horizontal="justify"/>
    </xf>
    <xf numFmtId="10" fontId="5" fillId="0" borderId="1" xfId="1" applyNumberFormat="1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</cellXfs>
  <cellStyles count="3">
    <cellStyle name="Normalno" xfId="0" builtinId="0"/>
    <cellStyle name="Postotak" xfId="1" builtinId="5"/>
    <cellStyle name="Zarez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9"/>
  <sheetViews>
    <sheetView tabSelected="1" workbookViewId="0">
      <selection activeCell="B177" sqref="B177"/>
    </sheetView>
  </sheetViews>
  <sheetFormatPr defaultRowHeight="12.75" x14ac:dyDescent="0.2"/>
  <cols>
    <col min="1" max="1" width="9.140625" customWidth="1"/>
    <col min="2" max="2" width="54" customWidth="1"/>
    <col min="3" max="4" width="15.7109375" customWidth="1"/>
    <col min="5" max="5" width="13.140625" customWidth="1"/>
    <col min="6" max="6" width="15.7109375" customWidth="1"/>
  </cols>
  <sheetData>
    <row r="1" spans="1:6" s="5" customFormat="1" ht="16.5" x14ac:dyDescent="0.25">
      <c r="A1" s="146" t="s">
        <v>7</v>
      </c>
      <c r="B1" s="146"/>
      <c r="C1" s="23"/>
      <c r="D1" s="23"/>
      <c r="E1" s="23"/>
      <c r="F1" s="23"/>
    </row>
    <row r="2" spans="1:6" s="5" customFormat="1" ht="16.5" x14ac:dyDescent="0.25">
      <c r="A2" s="146" t="s">
        <v>8</v>
      </c>
      <c r="B2" s="146"/>
      <c r="C2" s="23"/>
      <c r="D2" s="23"/>
      <c r="E2" s="23"/>
      <c r="F2" s="23"/>
    </row>
    <row r="3" spans="1:6" s="5" customFormat="1" ht="16.5" x14ac:dyDescent="0.25">
      <c r="A3" s="146" t="s">
        <v>9</v>
      </c>
      <c r="B3" s="146"/>
      <c r="C3" s="23"/>
      <c r="D3" s="23"/>
      <c r="E3" s="23"/>
      <c r="F3" s="23"/>
    </row>
    <row r="4" spans="1:6" s="5" customFormat="1" ht="16.5" x14ac:dyDescent="0.25">
      <c r="A4" s="146" t="s">
        <v>87</v>
      </c>
      <c r="B4" s="146"/>
      <c r="C4" s="23"/>
      <c r="D4" s="23"/>
      <c r="E4" s="23"/>
      <c r="F4" s="23"/>
    </row>
    <row r="5" spans="1:6" s="5" customFormat="1" ht="16.5" x14ac:dyDescent="0.25">
      <c r="A5" s="22"/>
      <c r="B5" s="22"/>
      <c r="C5" s="23"/>
      <c r="D5" s="23"/>
      <c r="E5" s="23"/>
      <c r="F5" s="23"/>
    </row>
    <row r="6" spans="1:6" s="5" customFormat="1" ht="16.5" x14ac:dyDescent="0.25">
      <c r="A6" s="24"/>
      <c r="B6" s="163"/>
      <c r="C6" s="163"/>
      <c r="D6" s="163"/>
      <c r="E6" s="163"/>
      <c r="F6" s="163"/>
    </row>
    <row r="7" spans="1:6" ht="49.5" customHeight="1" x14ac:dyDescent="0.25">
      <c r="A7" s="149" t="s">
        <v>141</v>
      </c>
      <c r="B7" s="149"/>
      <c r="C7" s="149"/>
      <c r="D7" s="149"/>
      <c r="E7" s="149"/>
      <c r="F7" s="149"/>
    </row>
    <row r="8" spans="1:6" s="7" customFormat="1" ht="24.95" customHeight="1" x14ac:dyDescent="0.25">
      <c r="A8" s="26"/>
      <c r="B8" s="27"/>
      <c r="C8" s="27"/>
      <c r="D8" s="27"/>
      <c r="E8" s="27"/>
      <c r="F8" s="27"/>
    </row>
    <row r="9" spans="1:6" s="5" customFormat="1" ht="16.5" x14ac:dyDescent="0.25">
      <c r="A9" s="167" t="s">
        <v>134</v>
      </c>
      <c r="B9" s="167"/>
      <c r="C9" s="167"/>
      <c r="D9" s="167"/>
      <c r="E9" s="167"/>
      <c r="F9" s="167"/>
    </row>
    <row r="10" spans="1:6" ht="16.5" x14ac:dyDescent="0.25">
      <c r="A10" s="163" t="s">
        <v>133</v>
      </c>
      <c r="B10" s="163"/>
      <c r="C10" s="163"/>
      <c r="D10" s="163"/>
      <c r="E10" s="163"/>
      <c r="F10" s="163"/>
    </row>
    <row r="11" spans="1:6" ht="24.95" customHeight="1" x14ac:dyDescent="0.25">
      <c r="A11" s="25"/>
      <c r="B11" s="25"/>
      <c r="C11" s="25"/>
      <c r="D11" s="25"/>
      <c r="E11" s="25"/>
      <c r="F11" s="25"/>
    </row>
    <row r="12" spans="1:6" ht="22.5" customHeight="1" x14ac:dyDescent="0.25">
      <c r="A12" s="150" t="s">
        <v>56</v>
      </c>
      <c r="B12" s="150"/>
      <c r="C12" s="150"/>
      <c r="D12" s="150"/>
      <c r="E12" s="150"/>
      <c r="F12" s="150"/>
    </row>
    <row r="13" spans="1:6" ht="16.5" x14ac:dyDescent="0.25">
      <c r="A13" s="33"/>
      <c r="B13" s="33"/>
      <c r="C13" s="33"/>
      <c r="D13" s="33"/>
      <c r="E13" s="33"/>
      <c r="F13" s="33"/>
    </row>
    <row r="14" spans="1:6" s="32" customFormat="1" ht="20.100000000000001" customHeight="1" x14ac:dyDescent="0.25">
      <c r="A14" s="150" t="s">
        <v>12</v>
      </c>
      <c r="B14" s="150"/>
      <c r="C14" s="150"/>
      <c r="D14" s="150"/>
      <c r="E14" s="150"/>
      <c r="F14" s="150"/>
    </row>
    <row r="15" spans="1:6" ht="51" customHeight="1" x14ac:dyDescent="0.25">
      <c r="A15" s="149" t="s">
        <v>132</v>
      </c>
      <c r="B15" s="149"/>
      <c r="C15" s="149"/>
      <c r="D15" s="149"/>
      <c r="E15" s="149"/>
      <c r="F15" s="149"/>
    </row>
    <row r="16" spans="1:6" ht="15.75" x14ac:dyDescent="0.25">
      <c r="A16" s="6"/>
      <c r="B16" s="9"/>
      <c r="C16" s="9"/>
      <c r="D16" s="9"/>
      <c r="E16" s="9"/>
      <c r="F16" s="9"/>
    </row>
    <row r="17" spans="1:6" s="16" customFormat="1" ht="15.75" x14ac:dyDescent="0.25">
      <c r="A17" s="5"/>
      <c r="B17" s="15" t="s">
        <v>0</v>
      </c>
      <c r="C17" s="5"/>
      <c r="D17" s="5"/>
      <c r="E17" s="5"/>
      <c r="F17" s="5"/>
    </row>
    <row r="18" spans="1:6" s="76" customFormat="1" ht="15" x14ac:dyDescent="0.2">
      <c r="A18" s="153" t="s">
        <v>11</v>
      </c>
      <c r="B18" s="153"/>
      <c r="C18" s="164" t="s">
        <v>127</v>
      </c>
      <c r="D18" s="164" t="s">
        <v>10</v>
      </c>
      <c r="E18" s="164" t="s">
        <v>23</v>
      </c>
      <c r="F18" s="166" t="s">
        <v>136</v>
      </c>
    </row>
    <row r="19" spans="1:6" s="76" customFormat="1" ht="47.25" customHeight="1" x14ac:dyDescent="0.2">
      <c r="A19" s="153"/>
      <c r="B19" s="153"/>
      <c r="C19" s="165"/>
      <c r="D19" s="165"/>
      <c r="E19" s="165"/>
      <c r="F19" s="166"/>
    </row>
    <row r="20" spans="1:6" s="16" customFormat="1" ht="15.75" x14ac:dyDescent="0.25">
      <c r="A20" s="154" t="s">
        <v>1</v>
      </c>
      <c r="B20" s="155"/>
      <c r="C20" s="34">
        <v>783883</v>
      </c>
      <c r="D20" s="34">
        <v>21500</v>
      </c>
      <c r="E20" s="100">
        <v>2.7E-2</v>
      </c>
      <c r="F20" s="34">
        <v>805383</v>
      </c>
    </row>
    <row r="21" spans="1:6" s="16" customFormat="1" ht="15.75" x14ac:dyDescent="0.25">
      <c r="A21" s="154" t="s">
        <v>57</v>
      </c>
      <c r="B21" s="155"/>
      <c r="C21" s="34">
        <v>0</v>
      </c>
      <c r="D21" s="34">
        <v>0</v>
      </c>
      <c r="E21" s="48" t="s">
        <v>58</v>
      </c>
      <c r="F21" s="34">
        <v>0</v>
      </c>
    </row>
    <row r="22" spans="1:6" s="16" customFormat="1" ht="15.75" x14ac:dyDescent="0.25">
      <c r="A22" s="154" t="s">
        <v>2</v>
      </c>
      <c r="B22" s="155"/>
      <c r="C22" s="34">
        <v>567450</v>
      </c>
      <c r="D22" s="34">
        <v>21500</v>
      </c>
      <c r="E22" s="101">
        <v>3.7999999999999999E-2</v>
      </c>
      <c r="F22" s="34">
        <v>588950</v>
      </c>
    </row>
    <row r="23" spans="1:6" s="16" customFormat="1" ht="15.75" x14ac:dyDescent="0.25">
      <c r="A23" s="154" t="s">
        <v>3</v>
      </c>
      <c r="B23" s="155"/>
      <c r="C23" s="34">
        <v>229250</v>
      </c>
      <c r="D23" s="34">
        <v>0</v>
      </c>
      <c r="E23" s="101">
        <v>0</v>
      </c>
      <c r="F23" s="34">
        <v>229250</v>
      </c>
    </row>
    <row r="24" spans="1:6" s="16" customFormat="1" ht="15.75" x14ac:dyDescent="0.25">
      <c r="A24" s="159" t="s">
        <v>129</v>
      </c>
      <c r="B24" s="159"/>
      <c r="C24" s="34">
        <v>12817</v>
      </c>
      <c r="D24" s="34">
        <v>0</v>
      </c>
      <c r="E24" s="101">
        <v>0</v>
      </c>
      <c r="F24" s="34">
        <v>-12817</v>
      </c>
    </row>
    <row r="25" spans="1:6" s="16" customFormat="1" ht="15.75" x14ac:dyDescent="0.25">
      <c r="A25" s="18"/>
      <c r="B25" s="18"/>
      <c r="C25" s="19"/>
      <c r="D25" s="19"/>
      <c r="E25" s="19"/>
      <c r="F25" s="19"/>
    </row>
    <row r="26" spans="1:6" s="16" customFormat="1" ht="15.75" x14ac:dyDescent="0.25">
      <c r="A26" s="15"/>
      <c r="B26" s="15" t="s">
        <v>19</v>
      </c>
      <c r="C26" s="15"/>
      <c r="D26" s="15"/>
      <c r="E26" s="15"/>
      <c r="F26" s="15"/>
    </row>
    <row r="27" spans="1:6" s="16" customFormat="1" ht="15.75" x14ac:dyDescent="0.25">
      <c r="A27" s="20" t="s">
        <v>4</v>
      </c>
      <c r="B27" s="103"/>
      <c r="C27" s="17">
        <v>0</v>
      </c>
      <c r="D27" s="17">
        <v>0</v>
      </c>
      <c r="E27" s="104">
        <v>0</v>
      </c>
      <c r="F27" s="17">
        <v>0</v>
      </c>
    </row>
    <row r="28" spans="1:6" s="16" customFormat="1" ht="15.75" x14ac:dyDescent="0.25">
      <c r="A28" s="102" t="s">
        <v>112</v>
      </c>
      <c r="B28" s="102" t="s">
        <v>113</v>
      </c>
      <c r="C28" s="17">
        <v>0</v>
      </c>
      <c r="D28" s="17">
        <v>0</v>
      </c>
      <c r="E28" s="104">
        <v>0</v>
      </c>
      <c r="F28" s="17">
        <v>0</v>
      </c>
    </row>
    <row r="29" spans="1:6" s="21" customFormat="1" ht="15.75" x14ac:dyDescent="0.25">
      <c r="A29" s="15"/>
      <c r="B29" s="15"/>
      <c r="C29" s="19"/>
      <c r="D29" s="19"/>
      <c r="E29" s="19"/>
      <c r="F29" s="19"/>
    </row>
    <row r="30" spans="1:6" s="16" customFormat="1" ht="15.75" x14ac:dyDescent="0.25">
      <c r="A30" s="15"/>
      <c r="B30" s="162" t="s">
        <v>5</v>
      </c>
      <c r="C30" s="162"/>
      <c r="D30" s="162"/>
      <c r="E30" s="162"/>
      <c r="F30" s="162"/>
    </row>
    <row r="31" spans="1:6" s="16" customFormat="1" ht="15.75" x14ac:dyDescent="0.25">
      <c r="A31" s="20" t="s">
        <v>6</v>
      </c>
      <c r="B31" s="20"/>
      <c r="C31" s="17">
        <v>12817</v>
      </c>
      <c r="D31" s="17">
        <v>0</v>
      </c>
      <c r="E31" s="99">
        <v>0</v>
      </c>
      <c r="F31" s="17">
        <v>12817</v>
      </c>
    </row>
    <row r="32" spans="1:6" s="16" customFormat="1" ht="15.75" x14ac:dyDescent="0.25">
      <c r="A32" s="15"/>
      <c r="B32" s="15"/>
      <c r="C32" s="19"/>
      <c r="D32" s="19"/>
      <c r="E32" s="19"/>
      <c r="F32" s="19"/>
    </row>
    <row r="33" spans="1:6" s="16" customFormat="1" ht="15" x14ac:dyDescent="0.2">
      <c r="A33" s="158" t="s">
        <v>18</v>
      </c>
      <c r="B33" s="158"/>
      <c r="C33" s="152">
        <v>0</v>
      </c>
      <c r="D33" s="152">
        <v>0</v>
      </c>
      <c r="E33" s="161">
        <v>0</v>
      </c>
      <c r="F33" s="152">
        <v>0</v>
      </c>
    </row>
    <row r="34" spans="1:6" s="16" customFormat="1" ht="30.75" customHeight="1" x14ac:dyDescent="0.2">
      <c r="A34" s="158"/>
      <c r="B34" s="158"/>
      <c r="C34" s="152"/>
      <c r="D34" s="152"/>
      <c r="E34" s="161"/>
      <c r="F34" s="152"/>
    </row>
    <row r="35" spans="1:6" s="16" customFormat="1" ht="15.75" x14ac:dyDescent="0.25">
      <c r="A35" s="15"/>
      <c r="B35" s="15"/>
      <c r="C35" s="15"/>
      <c r="D35" s="15"/>
      <c r="E35" s="15"/>
      <c r="F35" s="15"/>
    </row>
    <row r="36" spans="1:6" s="11" customFormat="1" ht="21" customHeight="1" x14ac:dyDescent="0.25">
      <c r="A36" s="10"/>
      <c r="C36" s="12"/>
      <c r="D36" s="12"/>
      <c r="E36" s="12"/>
      <c r="F36" s="12"/>
    </row>
    <row r="37" spans="1:6" s="14" customFormat="1" ht="20.100000000000001" customHeight="1" x14ac:dyDescent="0.25">
      <c r="A37" s="145" t="s">
        <v>13</v>
      </c>
      <c r="B37" s="145"/>
      <c r="C37" s="145"/>
      <c r="D37" s="145"/>
      <c r="E37" s="145"/>
      <c r="F37" s="145"/>
    </row>
    <row r="38" spans="1:6" s="8" customFormat="1" ht="33" customHeight="1" x14ac:dyDescent="0.25">
      <c r="A38" s="160" t="s">
        <v>128</v>
      </c>
      <c r="B38" s="160"/>
      <c r="C38" s="160"/>
      <c r="D38" s="160"/>
      <c r="E38" s="160"/>
      <c r="F38" s="160"/>
    </row>
    <row r="39" spans="1:6" s="13" customFormat="1" ht="16.5" x14ac:dyDescent="0.25">
      <c r="A39" s="149"/>
      <c r="B39" s="149"/>
      <c r="C39" s="149"/>
      <c r="D39" s="149"/>
      <c r="E39" s="149"/>
      <c r="F39" s="149"/>
    </row>
    <row r="40" spans="1:6" s="8" customFormat="1" ht="40.5" customHeight="1" x14ac:dyDescent="0.25">
      <c r="A40" s="35" t="s">
        <v>20</v>
      </c>
      <c r="B40" s="35" t="s">
        <v>101</v>
      </c>
      <c r="C40" s="35" t="s">
        <v>21</v>
      </c>
      <c r="D40" s="35" t="s">
        <v>22</v>
      </c>
      <c r="E40" s="35" t="s">
        <v>23</v>
      </c>
      <c r="F40" s="35" t="s">
        <v>135</v>
      </c>
    </row>
    <row r="41" spans="1:6" s="8" customFormat="1" ht="15.75" x14ac:dyDescent="0.25">
      <c r="A41" s="156" t="s">
        <v>0</v>
      </c>
      <c r="B41" s="157"/>
      <c r="C41" s="157"/>
      <c r="D41" s="157"/>
      <c r="E41" s="157"/>
      <c r="F41" s="157"/>
    </row>
    <row r="42" spans="1:6" s="13" customFormat="1" ht="15.75" x14ac:dyDescent="0.25">
      <c r="A42" s="46" t="s">
        <v>82</v>
      </c>
      <c r="B42" s="46" t="s">
        <v>83</v>
      </c>
      <c r="C42" s="50">
        <v>783883</v>
      </c>
      <c r="D42" s="50">
        <v>21500</v>
      </c>
      <c r="E42" s="105">
        <v>2.7E-2</v>
      </c>
      <c r="F42" s="50">
        <v>805383</v>
      </c>
    </row>
    <row r="43" spans="1:6" s="8" customFormat="1" ht="15.75" x14ac:dyDescent="0.25">
      <c r="A43" s="36" t="s">
        <v>24</v>
      </c>
      <c r="B43" s="36" t="s">
        <v>59</v>
      </c>
      <c r="C43" s="37">
        <v>254000</v>
      </c>
      <c r="D43" s="37">
        <v>0</v>
      </c>
      <c r="E43" s="106">
        <v>2.7E-2</v>
      </c>
      <c r="F43" s="37">
        <v>254000</v>
      </c>
    </row>
    <row r="44" spans="1:6" s="8" customFormat="1" ht="31.5" x14ac:dyDescent="0.25">
      <c r="A44" s="39" t="s">
        <v>25</v>
      </c>
      <c r="B44" s="43" t="s">
        <v>26</v>
      </c>
      <c r="C44" s="40">
        <v>254000</v>
      </c>
      <c r="D44" s="40">
        <v>0</v>
      </c>
      <c r="E44" s="107">
        <v>0</v>
      </c>
      <c r="F44" s="40">
        <v>254000</v>
      </c>
    </row>
    <row r="45" spans="1:6" s="13" customFormat="1" ht="15.75" x14ac:dyDescent="0.25">
      <c r="A45" s="20" t="s">
        <v>27</v>
      </c>
      <c r="B45" s="45" t="s">
        <v>28</v>
      </c>
      <c r="C45" s="17">
        <v>254000</v>
      </c>
      <c r="D45" s="17">
        <v>0</v>
      </c>
      <c r="E45" s="108">
        <v>0</v>
      </c>
      <c r="F45" s="17">
        <v>254000</v>
      </c>
    </row>
    <row r="46" spans="1:6" s="8" customFormat="1" ht="15.75" x14ac:dyDescent="0.25">
      <c r="A46" s="20" t="s">
        <v>89</v>
      </c>
      <c r="B46" s="45" t="s">
        <v>90</v>
      </c>
      <c r="C46" s="17">
        <v>0</v>
      </c>
      <c r="D46" s="17">
        <v>0</v>
      </c>
      <c r="E46" s="108">
        <v>0</v>
      </c>
      <c r="F46" s="17">
        <v>0</v>
      </c>
    </row>
    <row r="47" spans="1:6" s="8" customFormat="1" ht="31.5" x14ac:dyDescent="0.25">
      <c r="A47" s="39" t="s">
        <v>29</v>
      </c>
      <c r="B47" s="43" t="s">
        <v>60</v>
      </c>
      <c r="C47" s="40">
        <v>12000</v>
      </c>
      <c r="D47" s="40">
        <v>0</v>
      </c>
      <c r="E47" s="107">
        <v>0</v>
      </c>
      <c r="F47" s="40">
        <v>12000</v>
      </c>
    </row>
    <row r="48" spans="1:6" s="8" customFormat="1" ht="15.75" x14ac:dyDescent="0.25">
      <c r="A48" s="20" t="s">
        <v>30</v>
      </c>
      <c r="B48" s="45" t="s">
        <v>61</v>
      </c>
      <c r="C48" s="17">
        <v>8000</v>
      </c>
      <c r="D48" s="17">
        <v>0</v>
      </c>
      <c r="E48" s="108">
        <v>0</v>
      </c>
      <c r="F48" s="17">
        <v>8000</v>
      </c>
    </row>
    <row r="49" spans="1:6" s="8" customFormat="1" ht="15.75" x14ac:dyDescent="0.25">
      <c r="A49" s="20" t="s">
        <v>99</v>
      </c>
      <c r="B49" s="45" t="s">
        <v>100</v>
      </c>
      <c r="C49" s="17">
        <v>4000</v>
      </c>
      <c r="D49" s="17">
        <v>0</v>
      </c>
      <c r="E49" s="108">
        <v>0</v>
      </c>
      <c r="F49" s="17">
        <v>4000</v>
      </c>
    </row>
    <row r="50" spans="1:6" s="8" customFormat="1" ht="31.5" x14ac:dyDescent="0.25">
      <c r="A50" s="39" t="s">
        <v>31</v>
      </c>
      <c r="B50" s="43" t="s">
        <v>32</v>
      </c>
      <c r="C50" s="40">
        <v>517883</v>
      </c>
      <c r="D50" s="40">
        <v>21500</v>
      </c>
      <c r="E50" s="107">
        <v>4.2000000000000003E-2</v>
      </c>
      <c r="F50" s="40">
        <v>539383</v>
      </c>
    </row>
    <row r="51" spans="1:6" s="8" customFormat="1" ht="15.75" x14ac:dyDescent="0.25">
      <c r="A51" s="20" t="s">
        <v>33</v>
      </c>
      <c r="B51" s="20" t="s">
        <v>34</v>
      </c>
      <c r="C51" s="17">
        <v>517883</v>
      </c>
      <c r="D51" s="17">
        <v>21500</v>
      </c>
      <c r="E51" s="108">
        <v>4.2000000000000003E-2</v>
      </c>
      <c r="F51" s="17">
        <v>539383</v>
      </c>
    </row>
    <row r="52" spans="1:6" ht="15.75" x14ac:dyDescent="0.25">
      <c r="A52" s="51" t="s">
        <v>82</v>
      </c>
      <c r="B52" s="51" t="s">
        <v>40</v>
      </c>
      <c r="C52" s="52">
        <v>567450</v>
      </c>
      <c r="D52" s="52">
        <v>21500</v>
      </c>
      <c r="E52" s="109">
        <v>3.7999999999999999E-2</v>
      </c>
      <c r="F52" s="52">
        <v>588950</v>
      </c>
    </row>
    <row r="53" spans="1:6" s="8" customFormat="1" ht="15.75" x14ac:dyDescent="0.25">
      <c r="A53" s="36" t="s">
        <v>41</v>
      </c>
      <c r="B53" s="36" t="s">
        <v>62</v>
      </c>
      <c r="C53" s="37">
        <v>567450</v>
      </c>
      <c r="D53" s="37">
        <v>21500</v>
      </c>
      <c r="E53" s="106">
        <v>3.7999999999999999E-2</v>
      </c>
      <c r="F53" s="37">
        <v>588950</v>
      </c>
    </row>
    <row r="54" spans="1:6" s="2" customFormat="1" ht="15.75" x14ac:dyDescent="0.25">
      <c r="A54" s="39" t="s">
        <v>42</v>
      </c>
      <c r="B54" s="39" t="s">
        <v>63</v>
      </c>
      <c r="C54" s="40">
        <v>336500</v>
      </c>
      <c r="D54" s="40">
        <v>13500</v>
      </c>
      <c r="E54" s="107">
        <v>0.04</v>
      </c>
      <c r="F54" s="40">
        <v>350000</v>
      </c>
    </row>
    <row r="55" spans="1:6" s="1" customFormat="1" ht="15.75" x14ac:dyDescent="0.25">
      <c r="A55" s="20" t="s">
        <v>43</v>
      </c>
      <c r="B55" s="20" t="s">
        <v>64</v>
      </c>
      <c r="C55" s="17">
        <v>260000</v>
      </c>
      <c r="D55" s="17">
        <v>2500</v>
      </c>
      <c r="E55" s="108">
        <v>0.01</v>
      </c>
      <c r="F55" s="17">
        <v>262500</v>
      </c>
    </row>
    <row r="56" spans="1:6" s="1" customFormat="1" ht="15.75" x14ac:dyDescent="0.25">
      <c r="A56" s="20" t="s">
        <v>44</v>
      </c>
      <c r="B56" s="20" t="s">
        <v>65</v>
      </c>
      <c r="C56" s="17">
        <v>33600</v>
      </c>
      <c r="D56" s="17">
        <v>10000</v>
      </c>
      <c r="E56" s="108">
        <v>0.29799999999999999</v>
      </c>
      <c r="F56" s="17">
        <v>43600</v>
      </c>
    </row>
    <row r="57" spans="1:6" s="1" customFormat="1" ht="15.75" x14ac:dyDescent="0.25">
      <c r="A57" s="20" t="s">
        <v>45</v>
      </c>
      <c r="B57" s="20" t="s">
        <v>66</v>
      </c>
      <c r="C57" s="17">
        <v>42900</v>
      </c>
      <c r="D57" s="17">
        <v>1000</v>
      </c>
      <c r="E57" s="108">
        <v>2.3E-2</v>
      </c>
      <c r="F57" s="17">
        <v>43900</v>
      </c>
    </row>
    <row r="58" spans="1:6" s="2" customFormat="1" ht="15.75" x14ac:dyDescent="0.25">
      <c r="A58" s="39" t="s">
        <v>46</v>
      </c>
      <c r="B58" s="39" t="s">
        <v>67</v>
      </c>
      <c r="C58" s="40">
        <v>228950</v>
      </c>
      <c r="D58" s="40">
        <v>8000</v>
      </c>
      <c r="E58" s="107">
        <v>3.5000000000000003E-2</v>
      </c>
      <c r="F58" s="40">
        <v>236950</v>
      </c>
    </row>
    <row r="59" spans="1:6" s="2" customFormat="1" ht="15.75" x14ac:dyDescent="0.25">
      <c r="A59" s="20" t="s">
        <v>47</v>
      </c>
      <c r="B59" s="20" t="s">
        <v>68</v>
      </c>
      <c r="C59" s="17">
        <v>5000</v>
      </c>
      <c r="D59" s="17">
        <v>-1500</v>
      </c>
      <c r="E59" s="108">
        <v>-0.3</v>
      </c>
      <c r="F59" s="17">
        <v>3500</v>
      </c>
    </row>
    <row r="60" spans="1:6" s="2" customFormat="1" ht="15.75" x14ac:dyDescent="0.25">
      <c r="A60" s="20" t="s">
        <v>48</v>
      </c>
      <c r="B60" s="20" t="s">
        <v>69</v>
      </c>
      <c r="C60" s="17">
        <v>84850</v>
      </c>
      <c r="D60" s="17">
        <v>8000</v>
      </c>
      <c r="E60" s="108">
        <v>9.4E-2</v>
      </c>
      <c r="F60" s="17">
        <v>92850</v>
      </c>
    </row>
    <row r="61" spans="1:6" s="2" customFormat="1" ht="15.75" x14ac:dyDescent="0.25">
      <c r="A61" s="20" t="s">
        <v>49</v>
      </c>
      <c r="B61" s="20" t="s">
        <v>70</v>
      </c>
      <c r="C61" s="17">
        <v>131100</v>
      </c>
      <c r="D61" s="17">
        <v>5000</v>
      </c>
      <c r="E61" s="108">
        <v>3.7999999999999999E-2</v>
      </c>
      <c r="F61" s="17">
        <v>136100</v>
      </c>
    </row>
    <row r="62" spans="1:6" s="2" customFormat="1" ht="15.75" x14ac:dyDescent="0.25">
      <c r="A62" s="20" t="s">
        <v>50</v>
      </c>
      <c r="B62" s="20" t="s">
        <v>71</v>
      </c>
      <c r="C62" s="17">
        <v>8000</v>
      </c>
      <c r="D62" s="17">
        <v>-3500</v>
      </c>
      <c r="E62" s="108">
        <v>-0.438</v>
      </c>
      <c r="F62" s="17">
        <v>4500</v>
      </c>
    </row>
    <row r="63" spans="1:6" s="1" customFormat="1" ht="15.75" x14ac:dyDescent="0.25">
      <c r="A63" s="39" t="s">
        <v>51</v>
      </c>
      <c r="B63" s="39" t="s">
        <v>72</v>
      </c>
      <c r="C63" s="40">
        <v>2000</v>
      </c>
      <c r="D63" s="40">
        <v>0</v>
      </c>
      <c r="E63" s="107" t="s">
        <v>88</v>
      </c>
      <c r="F63" s="40">
        <v>2000</v>
      </c>
    </row>
    <row r="64" spans="1:6" s="2" customFormat="1" ht="15.75" x14ac:dyDescent="0.25">
      <c r="A64" s="20" t="s">
        <v>52</v>
      </c>
      <c r="B64" s="20" t="s">
        <v>73</v>
      </c>
      <c r="C64" s="17">
        <v>2000</v>
      </c>
      <c r="D64" s="17">
        <v>0</v>
      </c>
      <c r="E64" s="108" t="s">
        <v>88</v>
      </c>
      <c r="F64" s="17">
        <v>2000</v>
      </c>
    </row>
    <row r="65" spans="1:6" s="2" customFormat="1" ht="15.75" x14ac:dyDescent="0.25">
      <c r="A65" s="36" t="s">
        <v>53</v>
      </c>
      <c r="B65" s="36" t="s">
        <v>74</v>
      </c>
      <c r="C65" s="37">
        <v>229250</v>
      </c>
      <c r="D65" s="37">
        <v>0</v>
      </c>
      <c r="E65" s="124">
        <v>0</v>
      </c>
      <c r="F65" s="37">
        <v>229250</v>
      </c>
    </row>
    <row r="66" spans="1:6" s="2" customFormat="1" ht="15.75" x14ac:dyDescent="0.25">
      <c r="A66" s="39" t="s">
        <v>54</v>
      </c>
      <c r="B66" s="43" t="s">
        <v>75</v>
      </c>
      <c r="C66" s="40">
        <v>229250</v>
      </c>
      <c r="D66" s="40">
        <v>0</v>
      </c>
      <c r="E66" s="125">
        <v>0</v>
      </c>
      <c r="F66" s="40">
        <v>229250</v>
      </c>
    </row>
    <row r="67" spans="1:6" s="2" customFormat="1" ht="15.75" x14ac:dyDescent="0.25">
      <c r="A67" s="20" t="s">
        <v>55</v>
      </c>
      <c r="B67" s="45" t="s">
        <v>76</v>
      </c>
      <c r="C67" s="17">
        <v>186250</v>
      </c>
      <c r="D67" s="17">
        <v>0</v>
      </c>
      <c r="E67" s="126">
        <v>0</v>
      </c>
      <c r="F67" s="17">
        <v>186250</v>
      </c>
    </row>
    <row r="68" spans="1:6" s="2" customFormat="1" ht="15.75" x14ac:dyDescent="0.25">
      <c r="A68" s="20" t="s">
        <v>91</v>
      </c>
      <c r="B68" s="45" t="s">
        <v>92</v>
      </c>
      <c r="C68" s="17">
        <v>43000</v>
      </c>
      <c r="D68" s="17">
        <v>0</v>
      </c>
      <c r="E68" s="126">
        <v>0</v>
      </c>
      <c r="F68" s="17">
        <v>43000</v>
      </c>
    </row>
    <row r="69" spans="1:6" ht="15.75" x14ac:dyDescent="0.25">
      <c r="A69" s="5"/>
      <c r="B69" s="8"/>
      <c r="C69" s="49"/>
      <c r="D69" s="49"/>
      <c r="E69" s="49"/>
      <c r="F69" s="49"/>
    </row>
    <row r="70" spans="1:6" ht="15.75" x14ac:dyDescent="0.25">
      <c r="A70" s="53"/>
      <c r="B70" s="53"/>
      <c r="C70" s="54"/>
      <c r="D70" s="54"/>
      <c r="E70" s="54"/>
      <c r="F70" s="54"/>
    </row>
    <row r="71" spans="1:6" ht="15.75" x14ac:dyDescent="0.25">
      <c r="A71" s="156" t="s">
        <v>77</v>
      </c>
      <c r="B71" s="157"/>
      <c r="C71" s="157"/>
      <c r="D71" s="157"/>
      <c r="E71" s="157"/>
      <c r="F71" s="157"/>
    </row>
    <row r="72" spans="1:6" ht="15.75" x14ac:dyDescent="0.25">
      <c r="A72" s="36" t="s">
        <v>35</v>
      </c>
      <c r="B72" s="36" t="s">
        <v>36</v>
      </c>
      <c r="C72" s="37">
        <v>12817</v>
      </c>
      <c r="D72" s="37">
        <v>0</v>
      </c>
      <c r="E72" s="38">
        <v>0</v>
      </c>
      <c r="F72" s="37">
        <v>12817</v>
      </c>
    </row>
    <row r="73" spans="1:6" ht="12.75" customHeight="1" x14ac:dyDescent="0.25">
      <c r="A73" s="39" t="s">
        <v>37</v>
      </c>
      <c r="B73" s="39" t="s">
        <v>78</v>
      </c>
      <c r="C73" s="40">
        <v>12817</v>
      </c>
      <c r="D73" s="40">
        <v>0</v>
      </c>
      <c r="E73" s="41">
        <v>0</v>
      </c>
      <c r="F73" s="40">
        <v>12817</v>
      </c>
    </row>
    <row r="74" spans="1:6" ht="15.75" x14ac:dyDescent="0.25">
      <c r="A74" s="20" t="s">
        <v>38</v>
      </c>
      <c r="B74" s="20" t="s">
        <v>79</v>
      </c>
      <c r="C74" s="17">
        <v>12817</v>
      </c>
      <c r="D74" s="17">
        <v>0</v>
      </c>
      <c r="E74" s="42">
        <v>0</v>
      </c>
      <c r="F74" s="17">
        <v>12817</v>
      </c>
    </row>
    <row r="75" spans="1:6" ht="15.75" x14ac:dyDescent="0.25">
      <c r="A75" s="15"/>
      <c r="B75" s="15"/>
      <c r="C75" s="19"/>
      <c r="D75" s="19"/>
      <c r="E75" s="44"/>
      <c r="F75" s="19"/>
    </row>
    <row r="76" spans="1:6" ht="16.5" x14ac:dyDescent="0.25">
      <c r="A76" s="146" t="s">
        <v>103</v>
      </c>
      <c r="B76" s="146"/>
      <c r="C76" s="146"/>
      <c r="D76" s="146"/>
      <c r="E76" s="44"/>
      <c r="F76" s="19"/>
    </row>
    <row r="77" spans="1:6" ht="15.75" x14ac:dyDescent="0.25">
      <c r="A77" s="15"/>
      <c r="B77" s="15"/>
      <c r="C77" s="19"/>
      <c r="D77" s="19"/>
      <c r="E77" s="44"/>
      <c r="F77" s="19"/>
    </row>
    <row r="78" spans="1:6" ht="38.25" x14ac:dyDescent="0.2">
      <c r="A78" s="55" t="s">
        <v>84</v>
      </c>
      <c r="B78" s="55" t="s">
        <v>102</v>
      </c>
      <c r="C78" s="55" t="s">
        <v>130</v>
      </c>
      <c r="D78" s="55" t="s">
        <v>22</v>
      </c>
      <c r="E78" s="55" t="s">
        <v>85</v>
      </c>
      <c r="F78" s="55" t="s">
        <v>137</v>
      </c>
    </row>
    <row r="79" spans="1:6" ht="15.75" x14ac:dyDescent="0.25">
      <c r="A79" s="20" t="s">
        <v>104</v>
      </c>
      <c r="B79" s="39"/>
      <c r="C79" s="40">
        <v>796700</v>
      </c>
      <c r="D79" s="40">
        <v>21500</v>
      </c>
      <c r="E79" s="80">
        <f>D79/C79</f>
        <v>2.6986318564076815E-2</v>
      </c>
      <c r="F79" s="40">
        <f>C79+D79</f>
        <v>818200</v>
      </c>
    </row>
    <row r="80" spans="1:6" ht="15.75" x14ac:dyDescent="0.25">
      <c r="A80" s="147" t="s">
        <v>80</v>
      </c>
      <c r="B80" s="148"/>
      <c r="C80" s="96">
        <v>796700</v>
      </c>
      <c r="D80" s="37">
        <v>21500</v>
      </c>
      <c r="E80" s="81">
        <f t="shared" ref="E80:E95" si="0">D80/C80</f>
        <v>2.6986318564076815E-2</v>
      </c>
      <c r="F80" s="37">
        <f t="shared" ref="F80:F85" si="1">C80+D80</f>
        <v>818200</v>
      </c>
    </row>
    <row r="81" spans="1:8" ht="15.75" x14ac:dyDescent="0.25">
      <c r="A81" s="137" t="s">
        <v>93</v>
      </c>
      <c r="B81" s="138"/>
      <c r="C81" s="97">
        <v>796700</v>
      </c>
      <c r="D81" s="82">
        <v>21500</v>
      </c>
      <c r="E81" s="83">
        <f t="shared" si="0"/>
        <v>2.6986318564076815E-2</v>
      </c>
      <c r="F81" s="82">
        <f t="shared" si="1"/>
        <v>818200</v>
      </c>
    </row>
    <row r="82" spans="1:8" ht="15.75" x14ac:dyDescent="0.25">
      <c r="A82" s="143" t="s">
        <v>105</v>
      </c>
      <c r="B82" s="144"/>
      <c r="C82" s="84">
        <v>20817</v>
      </c>
      <c r="D82" s="88">
        <v>0</v>
      </c>
      <c r="E82" s="89">
        <f t="shared" si="0"/>
        <v>0</v>
      </c>
      <c r="F82" s="88">
        <f t="shared" si="1"/>
        <v>20817</v>
      </c>
      <c r="H82" s="98"/>
    </row>
    <row r="83" spans="1:8" ht="15.75" x14ac:dyDescent="0.25">
      <c r="A83" s="141" t="s">
        <v>106</v>
      </c>
      <c r="B83" s="142"/>
      <c r="C83" s="85">
        <v>20817</v>
      </c>
      <c r="D83" s="90">
        <v>0</v>
      </c>
      <c r="E83" s="91">
        <f t="shared" si="0"/>
        <v>0</v>
      </c>
      <c r="F83" s="90">
        <f t="shared" si="1"/>
        <v>20817</v>
      </c>
    </row>
    <row r="84" spans="1:8" ht="15.75" x14ac:dyDescent="0.25">
      <c r="A84" s="143" t="s">
        <v>107</v>
      </c>
      <c r="B84" s="144"/>
      <c r="C84" s="84">
        <v>258000</v>
      </c>
      <c r="D84" s="88">
        <v>0</v>
      </c>
      <c r="E84" s="89">
        <f t="shared" si="0"/>
        <v>0</v>
      </c>
      <c r="F84" s="88">
        <f t="shared" si="1"/>
        <v>258000</v>
      </c>
    </row>
    <row r="85" spans="1:8" ht="15.75" x14ac:dyDescent="0.25">
      <c r="A85" s="141" t="s">
        <v>109</v>
      </c>
      <c r="B85" s="142"/>
      <c r="C85" s="85">
        <v>254000</v>
      </c>
      <c r="D85" s="86">
        <v>0</v>
      </c>
      <c r="E85" s="87">
        <f t="shared" si="0"/>
        <v>0</v>
      </c>
      <c r="F85" s="86">
        <f t="shared" si="1"/>
        <v>254000</v>
      </c>
    </row>
    <row r="86" spans="1:8" ht="15.75" x14ac:dyDescent="0.25">
      <c r="A86" s="141" t="s">
        <v>110</v>
      </c>
      <c r="B86" s="142"/>
      <c r="C86" s="85">
        <v>4000</v>
      </c>
      <c r="D86" s="86">
        <v>0</v>
      </c>
      <c r="E86" s="87">
        <v>0</v>
      </c>
      <c r="F86" s="86">
        <f>C86+D86</f>
        <v>4000</v>
      </c>
    </row>
    <row r="87" spans="1:8" ht="15.75" x14ac:dyDescent="0.25">
      <c r="A87" s="137" t="s">
        <v>131</v>
      </c>
      <c r="B87" s="138"/>
      <c r="C87" s="131">
        <v>517883</v>
      </c>
      <c r="D87" s="128">
        <v>21500</v>
      </c>
      <c r="E87" s="134">
        <v>4.1500000000000002E-2</v>
      </c>
      <c r="F87" s="128">
        <v>539383</v>
      </c>
    </row>
    <row r="88" spans="1:8" ht="15.75" x14ac:dyDescent="0.25">
      <c r="A88" s="143" t="s">
        <v>107</v>
      </c>
      <c r="B88" s="144"/>
      <c r="C88" s="132">
        <v>517883</v>
      </c>
      <c r="D88" s="129">
        <v>21500</v>
      </c>
      <c r="E88" s="135">
        <v>4.1500000000000002E-2</v>
      </c>
      <c r="F88" s="129">
        <v>539383</v>
      </c>
    </row>
    <row r="89" spans="1:8" ht="15.75" x14ac:dyDescent="0.25">
      <c r="A89" s="141" t="s">
        <v>109</v>
      </c>
      <c r="B89" s="142"/>
      <c r="C89" s="133">
        <v>517883</v>
      </c>
      <c r="D89" s="130">
        <v>21500</v>
      </c>
      <c r="E89" s="136">
        <v>4.1500000000000002E-2</v>
      </c>
      <c r="F89" s="130">
        <v>539383</v>
      </c>
    </row>
    <row r="90" spans="1:8" ht="15.75" x14ac:dyDescent="0.25">
      <c r="A90" s="20" t="s">
        <v>108</v>
      </c>
      <c r="B90" s="20"/>
      <c r="C90" s="40">
        <v>796700</v>
      </c>
      <c r="D90" s="40">
        <v>21500</v>
      </c>
      <c r="E90" s="80">
        <f t="shared" si="0"/>
        <v>2.6986318564076815E-2</v>
      </c>
      <c r="F90" s="40">
        <f>C90+D90</f>
        <v>818200</v>
      </c>
    </row>
    <row r="91" spans="1:8" ht="15.75" x14ac:dyDescent="0.25">
      <c r="A91" s="147" t="s">
        <v>80</v>
      </c>
      <c r="B91" s="148"/>
      <c r="C91" s="96">
        <v>796700</v>
      </c>
      <c r="D91" s="37">
        <v>21500</v>
      </c>
      <c r="E91" s="92">
        <f t="shared" si="0"/>
        <v>2.6986318564076815E-2</v>
      </c>
      <c r="F91" s="37">
        <f t="shared" ref="F91:F96" si="2">C91+D91</f>
        <v>818200</v>
      </c>
    </row>
    <row r="92" spans="1:8" ht="15.75" x14ac:dyDescent="0.25">
      <c r="A92" s="137" t="s">
        <v>93</v>
      </c>
      <c r="B92" s="138"/>
      <c r="C92" s="97">
        <v>796700</v>
      </c>
      <c r="D92" s="82">
        <v>21500</v>
      </c>
      <c r="E92" s="93">
        <f t="shared" si="0"/>
        <v>2.6986318564076815E-2</v>
      </c>
      <c r="F92" s="82">
        <f t="shared" si="2"/>
        <v>818200</v>
      </c>
    </row>
    <row r="93" spans="1:8" ht="15.75" x14ac:dyDescent="0.25">
      <c r="A93" s="143" t="s">
        <v>105</v>
      </c>
      <c r="B93" s="144"/>
      <c r="C93" s="84">
        <v>8000</v>
      </c>
      <c r="D93" s="84">
        <v>0</v>
      </c>
      <c r="E93" s="94">
        <v>0</v>
      </c>
      <c r="F93" s="84">
        <f t="shared" si="2"/>
        <v>8000</v>
      </c>
    </row>
    <row r="94" spans="1:8" ht="15.75" x14ac:dyDescent="0.25">
      <c r="A94" s="141" t="s">
        <v>106</v>
      </c>
      <c r="B94" s="142"/>
      <c r="C94" s="85">
        <v>8000</v>
      </c>
      <c r="D94" s="85">
        <v>0</v>
      </c>
      <c r="E94" s="95">
        <v>0</v>
      </c>
      <c r="F94" s="85">
        <f t="shared" si="2"/>
        <v>8000</v>
      </c>
    </row>
    <row r="95" spans="1:8" ht="15.75" x14ac:dyDescent="0.25">
      <c r="A95" s="143" t="s">
        <v>107</v>
      </c>
      <c r="B95" s="144"/>
      <c r="C95" s="84">
        <v>788700</v>
      </c>
      <c r="D95" s="84">
        <v>21500</v>
      </c>
      <c r="E95" s="94">
        <f t="shared" si="0"/>
        <v>2.7260048180550271E-2</v>
      </c>
      <c r="F95" s="84">
        <f t="shared" si="2"/>
        <v>810200</v>
      </c>
    </row>
    <row r="96" spans="1:8" ht="15.75" x14ac:dyDescent="0.25">
      <c r="A96" s="141" t="s">
        <v>109</v>
      </c>
      <c r="B96" s="142"/>
      <c r="C96" s="85">
        <v>788700</v>
      </c>
      <c r="D96" s="85">
        <v>17500</v>
      </c>
      <c r="E96" s="95">
        <v>2.2200000000000001E-2</v>
      </c>
      <c r="F96" s="85">
        <f t="shared" si="2"/>
        <v>806200</v>
      </c>
    </row>
    <row r="97" spans="1:6" ht="15.75" x14ac:dyDescent="0.25">
      <c r="A97" s="141" t="s">
        <v>110</v>
      </c>
      <c r="B97" s="142"/>
      <c r="C97" s="85">
        <v>0</v>
      </c>
      <c r="D97" s="85">
        <v>4000</v>
      </c>
      <c r="E97" s="95">
        <v>1</v>
      </c>
      <c r="F97" s="85">
        <f>C97+D97</f>
        <v>4000</v>
      </c>
    </row>
    <row r="98" spans="1:6" ht="15.75" x14ac:dyDescent="0.25">
      <c r="A98" s="15"/>
      <c r="B98" s="15"/>
      <c r="C98" s="19"/>
      <c r="D98" s="19"/>
      <c r="E98" s="44"/>
      <c r="F98" s="19"/>
    </row>
    <row r="99" spans="1:6" s="98" customFormat="1" ht="16.5" x14ac:dyDescent="0.25">
      <c r="A99" s="151" t="s">
        <v>81</v>
      </c>
      <c r="B99" s="151"/>
      <c r="C99" s="151"/>
      <c r="D99" s="151"/>
      <c r="E99" s="151"/>
      <c r="F99" s="151"/>
    </row>
    <row r="100" spans="1:6" ht="16.5" x14ac:dyDescent="0.25">
      <c r="A100" s="28"/>
      <c r="B100" s="28"/>
      <c r="C100" s="28"/>
      <c r="D100" s="28"/>
      <c r="E100" s="28"/>
      <c r="F100" s="28"/>
    </row>
    <row r="101" spans="1:6" ht="16.5" x14ac:dyDescent="0.25">
      <c r="A101" s="145" t="s">
        <v>14</v>
      </c>
      <c r="B101" s="145"/>
      <c r="C101" s="145"/>
      <c r="D101" s="145"/>
      <c r="E101" s="145"/>
      <c r="F101" s="145"/>
    </row>
    <row r="102" spans="1:6" ht="48.75" customHeight="1" x14ac:dyDescent="0.25">
      <c r="A102" s="149" t="s">
        <v>139</v>
      </c>
      <c r="B102" s="149"/>
      <c r="C102" s="149"/>
      <c r="D102" s="149"/>
      <c r="E102" s="149"/>
      <c r="F102" s="149"/>
    </row>
    <row r="103" spans="1:6" ht="16.5" x14ac:dyDescent="0.25">
      <c r="A103" s="29"/>
      <c r="B103" s="30"/>
      <c r="C103" s="31"/>
      <c r="D103" s="31"/>
      <c r="E103" s="31"/>
      <c r="F103" s="31"/>
    </row>
    <row r="104" spans="1:6" ht="25.5" x14ac:dyDescent="0.2">
      <c r="A104" s="55" t="s">
        <v>84</v>
      </c>
      <c r="B104" s="55" t="s">
        <v>39</v>
      </c>
      <c r="C104" s="55" t="s">
        <v>21</v>
      </c>
      <c r="D104" s="55" t="s">
        <v>22</v>
      </c>
      <c r="E104" s="55" t="s">
        <v>85</v>
      </c>
      <c r="F104" s="55" t="s">
        <v>135</v>
      </c>
    </row>
    <row r="105" spans="1:6" ht="14.25" x14ac:dyDescent="0.2">
      <c r="A105" s="56" t="s">
        <v>86</v>
      </c>
      <c r="B105" s="56"/>
      <c r="C105" s="57">
        <v>796700</v>
      </c>
      <c r="D105" s="57">
        <v>21500</v>
      </c>
      <c r="E105" s="110">
        <v>2.7E-2</v>
      </c>
      <c r="F105" s="57">
        <v>818200</v>
      </c>
    </row>
    <row r="106" spans="1:6" ht="14.25" x14ac:dyDescent="0.2">
      <c r="A106" s="58" t="s">
        <v>80</v>
      </c>
      <c r="B106" s="58"/>
      <c r="C106" s="59">
        <v>796700</v>
      </c>
      <c r="D106" s="59">
        <v>21500</v>
      </c>
      <c r="E106" s="111">
        <v>2.7E-2</v>
      </c>
      <c r="F106" s="59">
        <v>818200</v>
      </c>
    </row>
    <row r="107" spans="1:6" ht="14.25" x14ac:dyDescent="0.2">
      <c r="A107" s="60" t="s">
        <v>93</v>
      </c>
      <c r="B107" s="60"/>
      <c r="C107" s="61">
        <v>796700</v>
      </c>
      <c r="D107" s="61">
        <v>21500</v>
      </c>
      <c r="E107" s="112">
        <v>2.7E-2</v>
      </c>
      <c r="F107" s="61">
        <v>818200</v>
      </c>
    </row>
    <row r="108" spans="1:6" ht="14.25" x14ac:dyDescent="0.2">
      <c r="A108" s="62" t="s">
        <v>94</v>
      </c>
      <c r="B108" s="62"/>
      <c r="C108" s="63">
        <v>796700</v>
      </c>
      <c r="D108" s="63">
        <v>21500</v>
      </c>
      <c r="E108" s="113">
        <v>2.7E-2</v>
      </c>
      <c r="F108" s="63">
        <v>818200</v>
      </c>
    </row>
    <row r="109" spans="1:6" ht="14.25" x14ac:dyDescent="0.2">
      <c r="A109" s="64" t="s">
        <v>95</v>
      </c>
      <c r="B109" s="64"/>
      <c r="C109" s="65">
        <v>796700</v>
      </c>
      <c r="D109" s="65">
        <v>21500</v>
      </c>
      <c r="E109" s="114">
        <v>2.7E-2</v>
      </c>
      <c r="F109" s="65">
        <v>818200</v>
      </c>
    </row>
    <row r="110" spans="1:6" ht="14.25" x14ac:dyDescent="0.2">
      <c r="A110" s="66" t="s">
        <v>96</v>
      </c>
      <c r="B110" s="66"/>
      <c r="C110" s="67">
        <v>567450</v>
      </c>
      <c r="D110" s="67">
        <v>17500</v>
      </c>
      <c r="E110" s="115">
        <v>3.0800000000000001E-2</v>
      </c>
      <c r="F110" s="67">
        <v>584950</v>
      </c>
    </row>
    <row r="111" spans="1:6" ht="14.25" x14ac:dyDescent="0.2">
      <c r="A111" s="68" t="s">
        <v>117</v>
      </c>
      <c r="B111" s="68"/>
      <c r="C111" s="69">
        <v>5750</v>
      </c>
      <c r="D111" s="69">
        <v>0</v>
      </c>
      <c r="E111" s="116">
        <v>0</v>
      </c>
      <c r="F111" s="69">
        <v>5750</v>
      </c>
    </row>
    <row r="112" spans="1:6" ht="14.25" x14ac:dyDescent="0.2">
      <c r="A112" s="70" t="s">
        <v>97</v>
      </c>
      <c r="B112" s="70"/>
      <c r="C112" s="71">
        <v>5750</v>
      </c>
      <c r="D112" s="71">
        <v>0</v>
      </c>
      <c r="E112" s="117">
        <v>0</v>
      </c>
      <c r="F112" s="71">
        <v>5750</v>
      </c>
    </row>
    <row r="113" spans="1:8" ht="14.25" x14ac:dyDescent="0.2">
      <c r="A113" s="56" t="s">
        <v>41</v>
      </c>
      <c r="B113" s="56" t="s">
        <v>62</v>
      </c>
      <c r="C113" s="57">
        <v>5750</v>
      </c>
      <c r="D113" s="57">
        <v>0</v>
      </c>
      <c r="E113" s="110">
        <v>0</v>
      </c>
      <c r="F113" s="57">
        <v>5750</v>
      </c>
    </row>
    <row r="114" spans="1:8" ht="14.25" x14ac:dyDescent="0.2">
      <c r="A114" s="56" t="s">
        <v>46</v>
      </c>
      <c r="B114" s="56" t="s">
        <v>67</v>
      </c>
      <c r="C114" s="57">
        <v>5750</v>
      </c>
      <c r="D114" s="57">
        <v>0</v>
      </c>
      <c r="E114" s="110">
        <v>0</v>
      </c>
      <c r="F114" s="57">
        <v>5750</v>
      </c>
    </row>
    <row r="115" spans="1:8" ht="15" x14ac:dyDescent="0.25">
      <c r="A115" s="72" t="s">
        <v>48</v>
      </c>
      <c r="B115" s="72" t="s">
        <v>114</v>
      </c>
      <c r="C115" s="73">
        <v>750</v>
      </c>
      <c r="D115" s="73">
        <v>1000</v>
      </c>
      <c r="E115" s="118">
        <v>1.3332999999999999</v>
      </c>
      <c r="F115" s="73">
        <v>1750</v>
      </c>
    </row>
    <row r="116" spans="1:8" ht="15" x14ac:dyDescent="0.25">
      <c r="A116" s="72" t="s">
        <v>49</v>
      </c>
      <c r="B116" s="72" t="s">
        <v>115</v>
      </c>
      <c r="C116" s="73">
        <v>5000</v>
      </c>
      <c r="D116" s="73">
        <v>-1000</v>
      </c>
      <c r="E116" s="118">
        <v>-0.2</v>
      </c>
      <c r="F116" s="73">
        <v>4000</v>
      </c>
    </row>
    <row r="117" spans="1:8" ht="14.25" x14ac:dyDescent="0.2">
      <c r="A117" s="68" t="s">
        <v>118</v>
      </c>
      <c r="B117" s="68"/>
      <c r="C117" s="69">
        <v>561700</v>
      </c>
      <c r="D117" s="69">
        <v>17500</v>
      </c>
      <c r="E117" s="116">
        <v>3.1199999999999999E-2</v>
      </c>
      <c r="F117" s="69">
        <v>579200</v>
      </c>
    </row>
    <row r="118" spans="1:8" ht="14.25" x14ac:dyDescent="0.2">
      <c r="A118" s="70" t="s">
        <v>97</v>
      </c>
      <c r="B118" s="70"/>
      <c r="C118" s="71">
        <v>561700</v>
      </c>
      <c r="D118" s="71">
        <v>17500</v>
      </c>
      <c r="E118" s="117">
        <v>3.1199999999999999E-2</v>
      </c>
      <c r="F118" s="71">
        <v>579200</v>
      </c>
    </row>
    <row r="119" spans="1:8" ht="14.25" x14ac:dyDescent="0.2">
      <c r="A119" s="120">
        <v>3</v>
      </c>
      <c r="B119" s="56" t="s">
        <v>62</v>
      </c>
      <c r="C119" s="57">
        <v>561700</v>
      </c>
      <c r="D119" s="57">
        <v>17500</v>
      </c>
      <c r="E119" s="110">
        <v>3.1199999999999999E-2</v>
      </c>
      <c r="F119" s="57">
        <v>579200</v>
      </c>
    </row>
    <row r="120" spans="1:8" ht="14.25" x14ac:dyDescent="0.2">
      <c r="A120" s="120">
        <v>31</v>
      </c>
      <c r="B120" s="56" t="s">
        <v>63</v>
      </c>
      <c r="C120" s="57">
        <v>336500</v>
      </c>
      <c r="D120" s="57">
        <v>13500</v>
      </c>
      <c r="E120" s="110">
        <v>4.0099999999999997E-2</v>
      </c>
      <c r="F120" s="57">
        <v>350000</v>
      </c>
    </row>
    <row r="121" spans="1:8" ht="15" x14ac:dyDescent="0.25">
      <c r="A121" s="119">
        <v>311</v>
      </c>
      <c r="B121" s="72" t="s">
        <v>126</v>
      </c>
      <c r="C121" s="73">
        <v>260000</v>
      </c>
      <c r="D121" s="73">
        <v>2500</v>
      </c>
      <c r="E121" s="118">
        <v>9.5999999999999992E-3</v>
      </c>
      <c r="F121" s="73">
        <v>262500</v>
      </c>
    </row>
    <row r="122" spans="1:8" ht="15" x14ac:dyDescent="0.25">
      <c r="A122" s="119">
        <v>312</v>
      </c>
      <c r="B122" s="72" t="s">
        <v>65</v>
      </c>
      <c r="C122" s="73">
        <v>33600</v>
      </c>
      <c r="D122" s="73">
        <v>10000</v>
      </c>
      <c r="E122" s="118">
        <v>0.3</v>
      </c>
      <c r="F122" s="73">
        <v>43600</v>
      </c>
    </row>
    <row r="123" spans="1:8" ht="15" x14ac:dyDescent="0.25">
      <c r="A123" s="119">
        <v>313</v>
      </c>
      <c r="B123" s="72" t="s">
        <v>66</v>
      </c>
      <c r="C123" s="73">
        <v>42900</v>
      </c>
      <c r="D123" s="73">
        <v>1000</v>
      </c>
      <c r="E123" s="118">
        <v>2.3300000000000001E-2</v>
      </c>
      <c r="F123" s="73">
        <v>43900</v>
      </c>
    </row>
    <row r="124" spans="1:8" ht="14.25" x14ac:dyDescent="0.2">
      <c r="A124" s="120">
        <v>32</v>
      </c>
      <c r="B124" s="56" t="s">
        <v>67</v>
      </c>
      <c r="C124" s="57">
        <v>223200</v>
      </c>
      <c r="D124" s="57">
        <v>4000</v>
      </c>
      <c r="E124" s="110">
        <v>1.7899999999999999E-2</v>
      </c>
      <c r="F124" s="57">
        <v>227200</v>
      </c>
    </row>
    <row r="125" spans="1:8" ht="15" x14ac:dyDescent="0.25">
      <c r="A125" s="119">
        <v>321</v>
      </c>
      <c r="B125" s="72" t="s">
        <v>68</v>
      </c>
      <c r="C125" s="73">
        <v>5000</v>
      </c>
      <c r="D125" s="73">
        <v>-1500</v>
      </c>
      <c r="E125" s="118">
        <v>-0.3</v>
      </c>
      <c r="F125" s="73">
        <v>3500</v>
      </c>
    </row>
    <row r="126" spans="1:8" ht="15" x14ac:dyDescent="0.25">
      <c r="A126" s="119">
        <v>322</v>
      </c>
      <c r="B126" s="72" t="s">
        <v>69</v>
      </c>
      <c r="C126" s="73">
        <v>84100</v>
      </c>
      <c r="D126" s="73">
        <v>8000</v>
      </c>
      <c r="E126" s="118">
        <v>0.1</v>
      </c>
      <c r="F126" s="73">
        <v>92100</v>
      </c>
    </row>
    <row r="127" spans="1:8" ht="15" x14ac:dyDescent="0.25">
      <c r="A127" s="119">
        <v>323</v>
      </c>
      <c r="B127" s="72" t="s">
        <v>70</v>
      </c>
      <c r="C127" s="73">
        <v>126100</v>
      </c>
      <c r="D127" s="73">
        <v>1000</v>
      </c>
      <c r="E127" s="118">
        <v>0.01</v>
      </c>
      <c r="F127" s="73">
        <v>127100</v>
      </c>
      <c r="H127" s="127"/>
    </row>
    <row r="128" spans="1:8" ht="15" x14ac:dyDescent="0.25">
      <c r="A128" s="119">
        <v>329</v>
      </c>
      <c r="B128" s="72" t="s">
        <v>71</v>
      </c>
      <c r="C128" s="73">
        <v>8000</v>
      </c>
      <c r="D128" s="73">
        <v>-3500</v>
      </c>
      <c r="E128" s="118">
        <v>-0.44</v>
      </c>
      <c r="F128" s="73">
        <v>4500</v>
      </c>
      <c r="H128" s="127"/>
    </row>
    <row r="129" spans="1:8" ht="14.25" x14ac:dyDescent="0.2">
      <c r="A129" s="56" t="s">
        <v>51</v>
      </c>
      <c r="B129" s="56" t="s">
        <v>72</v>
      </c>
      <c r="C129" s="57">
        <v>2000</v>
      </c>
      <c r="D129" s="57">
        <v>0</v>
      </c>
      <c r="E129" s="57">
        <v>0</v>
      </c>
      <c r="F129" s="57">
        <v>2000</v>
      </c>
    </row>
    <row r="130" spans="1:8" ht="15" x14ac:dyDescent="0.25">
      <c r="A130" s="72" t="s">
        <v>52</v>
      </c>
      <c r="B130" s="72" t="s">
        <v>73</v>
      </c>
      <c r="C130" s="73">
        <v>2000</v>
      </c>
      <c r="D130" s="73">
        <v>0</v>
      </c>
      <c r="E130" s="73">
        <v>0</v>
      </c>
      <c r="F130" s="73">
        <v>2000</v>
      </c>
    </row>
    <row r="131" spans="1:8" ht="14.25" x14ac:dyDescent="0.2">
      <c r="A131" s="66" t="s">
        <v>125</v>
      </c>
      <c r="B131" s="66"/>
      <c r="C131" s="67">
        <v>0</v>
      </c>
      <c r="D131" s="67">
        <v>4000</v>
      </c>
      <c r="E131" s="115">
        <v>1</v>
      </c>
      <c r="F131" s="67">
        <v>4000</v>
      </c>
    </row>
    <row r="132" spans="1:8" ht="14.25" x14ac:dyDescent="0.2">
      <c r="A132" s="68" t="s">
        <v>140</v>
      </c>
      <c r="B132" s="68"/>
      <c r="C132" s="69">
        <v>0</v>
      </c>
      <c r="D132" s="69">
        <v>4000</v>
      </c>
      <c r="E132" s="116">
        <v>1</v>
      </c>
      <c r="F132" s="69">
        <v>4000</v>
      </c>
    </row>
    <row r="133" spans="1:8" ht="14.25" x14ac:dyDescent="0.2">
      <c r="A133" s="70" t="s">
        <v>97</v>
      </c>
      <c r="B133" s="70"/>
      <c r="C133" s="71">
        <v>0</v>
      </c>
      <c r="D133" s="71">
        <v>4000</v>
      </c>
      <c r="E133" s="117">
        <v>1</v>
      </c>
      <c r="F133" s="71">
        <v>4000</v>
      </c>
    </row>
    <row r="134" spans="1:8" ht="14.25" x14ac:dyDescent="0.2">
      <c r="A134" s="56" t="s">
        <v>41</v>
      </c>
      <c r="B134" s="56" t="s">
        <v>62</v>
      </c>
      <c r="C134" s="57">
        <v>0</v>
      </c>
      <c r="D134" s="57">
        <v>4000</v>
      </c>
      <c r="E134" s="110">
        <v>1</v>
      </c>
      <c r="F134" s="57">
        <v>4000</v>
      </c>
    </row>
    <row r="135" spans="1:8" ht="14.25" x14ac:dyDescent="0.2">
      <c r="A135" s="56" t="s">
        <v>46</v>
      </c>
      <c r="B135" s="56" t="s">
        <v>67</v>
      </c>
      <c r="C135" s="57">
        <v>0</v>
      </c>
      <c r="D135" s="57">
        <v>4000</v>
      </c>
      <c r="E135" s="110">
        <v>1</v>
      </c>
      <c r="F135" s="57">
        <v>4000</v>
      </c>
    </row>
    <row r="136" spans="1:8" ht="15" x14ac:dyDescent="0.25">
      <c r="A136" s="119">
        <v>322</v>
      </c>
      <c r="B136" s="119" t="s">
        <v>124</v>
      </c>
      <c r="C136" s="122">
        <v>0</v>
      </c>
      <c r="D136" s="122">
        <v>0</v>
      </c>
      <c r="E136" s="123">
        <v>0</v>
      </c>
      <c r="F136" s="122">
        <v>0</v>
      </c>
    </row>
    <row r="137" spans="1:8" ht="15" x14ac:dyDescent="0.25">
      <c r="A137" s="72" t="s">
        <v>49</v>
      </c>
      <c r="B137" s="72" t="s">
        <v>123</v>
      </c>
      <c r="C137" s="73">
        <v>0</v>
      </c>
      <c r="D137" s="73">
        <v>4000</v>
      </c>
      <c r="E137" s="118">
        <v>1</v>
      </c>
      <c r="F137" s="73">
        <v>4000</v>
      </c>
    </row>
    <row r="138" spans="1:8" ht="14.25" x14ac:dyDescent="0.2">
      <c r="A138" s="66" t="s">
        <v>98</v>
      </c>
      <c r="B138" s="66"/>
      <c r="C138" s="67">
        <v>59250</v>
      </c>
      <c r="D138" s="67">
        <v>0</v>
      </c>
      <c r="E138" s="115">
        <v>0</v>
      </c>
      <c r="F138" s="67">
        <v>59250</v>
      </c>
    </row>
    <row r="139" spans="1:8" ht="14.25" x14ac:dyDescent="0.2">
      <c r="A139" s="68" t="s">
        <v>121</v>
      </c>
      <c r="B139" s="68"/>
      <c r="C139" s="69">
        <v>2250</v>
      </c>
      <c r="D139" s="69">
        <v>0</v>
      </c>
      <c r="E139" s="116">
        <v>0</v>
      </c>
      <c r="F139" s="69">
        <v>2250</v>
      </c>
    </row>
    <row r="140" spans="1:8" ht="14.25" x14ac:dyDescent="0.2">
      <c r="A140" s="70" t="s">
        <v>97</v>
      </c>
      <c r="B140" s="70"/>
      <c r="C140" s="71">
        <v>2250</v>
      </c>
      <c r="D140" s="71">
        <v>0</v>
      </c>
      <c r="E140" s="117">
        <v>0</v>
      </c>
      <c r="F140" s="71">
        <v>2250</v>
      </c>
      <c r="H140" s="127"/>
    </row>
    <row r="141" spans="1:8" ht="14.25" x14ac:dyDescent="0.2">
      <c r="A141" s="56" t="s">
        <v>53</v>
      </c>
      <c r="B141" s="74" t="s">
        <v>74</v>
      </c>
      <c r="C141" s="57">
        <v>2250</v>
      </c>
      <c r="D141" s="57">
        <v>0</v>
      </c>
      <c r="E141" s="110">
        <v>0</v>
      </c>
      <c r="F141" s="57">
        <v>2250</v>
      </c>
    </row>
    <row r="142" spans="1:8" ht="14.25" x14ac:dyDescent="0.2">
      <c r="A142" s="56" t="s">
        <v>54</v>
      </c>
      <c r="B142" s="74" t="s">
        <v>75</v>
      </c>
      <c r="C142" s="57">
        <v>2250</v>
      </c>
      <c r="D142" s="57">
        <v>0</v>
      </c>
      <c r="E142" s="110">
        <v>0</v>
      </c>
      <c r="F142" s="57">
        <v>2250</v>
      </c>
    </row>
    <row r="143" spans="1:8" ht="15" x14ac:dyDescent="0.25">
      <c r="A143" s="119">
        <v>422</v>
      </c>
      <c r="B143" s="121" t="s">
        <v>76</v>
      </c>
      <c r="C143" s="122">
        <v>1250</v>
      </c>
      <c r="D143" s="122">
        <v>0</v>
      </c>
      <c r="E143" s="123">
        <v>0</v>
      </c>
      <c r="F143" s="122">
        <v>1250</v>
      </c>
    </row>
    <row r="144" spans="1:8" ht="12.75" customHeight="1" x14ac:dyDescent="0.25">
      <c r="A144" s="72" t="s">
        <v>91</v>
      </c>
      <c r="B144" s="75" t="s">
        <v>122</v>
      </c>
      <c r="C144" s="73">
        <v>1000</v>
      </c>
      <c r="D144" s="73">
        <v>0</v>
      </c>
      <c r="E144" s="118">
        <v>0</v>
      </c>
      <c r="F144" s="73">
        <v>1000</v>
      </c>
    </row>
    <row r="145" spans="1:6" ht="12.75" customHeight="1" x14ac:dyDescent="0.2">
      <c r="A145" s="68" t="s">
        <v>116</v>
      </c>
      <c r="B145" s="68"/>
      <c r="C145" s="69">
        <v>57000</v>
      </c>
      <c r="D145" s="69">
        <v>0</v>
      </c>
      <c r="E145" s="116">
        <v>0</v>
      </c>
      <c r="F145" s="69">
        <v>57000</v>
      </c>
    </row>
    <row r="146" spans="1:6" ht="12.75" customHeight="1" x14ac:dyDescent="0.2">
      <c r="A146" s="70" t="s">
        <v>97</v>
      </c>
      <c r="B146" s="70"/>
      <c r="C146" s="71">
        <v>57000</v>
      </c>
      <c r="D146" s="71">
        <v>0</v>
      </c>
      <c r="E146" s="117">
        <v>0</v>
      </c>
      <c r="F146" s="71">
        <v>57000</v>
      </c>
    </row>
    <row r="147" spans="1:6" ht="12.75" customHeight="1" x14ac:dyDescent="0.2">
      <c r="A147" s="120">
        <v>4</v>
      </c>
      <c r="B147" s="74" t="s">
        <v>74</v>
      </c>
      <c r="C147" s="57">
        <v>57000</v>
      </c>
      <c r="D147" s="57">
        <v>0</v>
      </c>
      <c r="E147" s="110">
        <v>0</v>
      </c>
      <c r="F147" s="57">
        <v>57000</v>
      </c>
    </row>
    <row r="148" spans="1:6" ht="12.75" customHeight="1" x14ac:dyDescent="0.2">
      <c r="A148" s="120">
        <v>42</v>
      </c>
      <c r="B148" s="74" t="s">
        <v>75</v>
      </c>
      <c r="C148" s="57">
        <v>57000</v>
      </c>
      <c r="D148" s="57">
        <v>0</v>
      </c>
      <c r="E148" s="110">
        <v>0</v>
      </c>
      <c r="F148" s="57">
        <v>57000</v>
      </c>
    </row>
    <row r="149" spans="1:6" ht="12.75" customHeight="1" x14ac:dyDescent="0.25">
      <c r="A149" s="119">
        <v>422</v>
      </c>
      <c r="B149" s="75" t="s">
        <v>76</v>
      </c>
      <c r="C149" s="73">
        <v>15000</v>
      </c>
      <c r="D149" s="73">
        <v>0</v>
      </c>
      <c r="E149" s="118">
        <v>0</v>
      </c>
      <c r="F149" s="73">
        <v>15000</v>
      </c>
    </row>
    <row r="150" spans="1:6" ht="14.25" customHeight="1" x14ac:dyDescent="0.25">
      <c r="A150" s="119">
        <v>424</v>
      </c>
      <c r="B150" s="75" t="s">
        <v>122</v>
      </c>
      <c r="C150" s="73">
        <v>42000</v>
      </c>
      <c r="D150" s="73">
        <v>0</v>
      </c>
      <c r="E150" s="118">
        <v>0</v>
      </c>
      <c r="F150" s="73">
        <v>42000</v>
      </c>
    </row>
    <row r="151" spans="1:6" ht="25.5" customHeight="1" x14ac:dyDescent="0.2">
      <c r="A151" s="139" t="s">
        <v>120</v>
      </c>
      <c r="B151" s="140"/>
      <c r="C151" s="67">
        <v>170000</v>
      </c>
      <c r="D151" s="67">
        <v>0</v>
      </c>
      <c r="E151" s="115">
        <v>0</v>
      </c>
      <c r="F151" s="67">
        <v>170000</v>
      </c>
    </row>
    <row r="152" spans="1:6" ht="14.25" x14ac:dyDescent="0.2">
      <c r="A152" s="68" t="s">
        <v>116</v>
      </c>
      <c r="B152" s="68"/>
      <c r="C152" s="69">
        <v>170000</v>
      </c>
      <c r="D152" s="69">
        <v>0</v>
      </c>
      <c r="E152" s="116">
        <v>0</v>
      </c>
      <c r="F152" s="69">
        <v>170000</v>
      </c>
    </row>
    <row r="153" spans="1:6" ht="14.25" x14ac:dyDescent="0.2">
      <c r="A153" s="70" t="s">
        <v>97</v>
      </c>
      <c r="B153" s="70"/>
      <c r="C153" s="71">
        <v>170000</v>
      </c>
      <c r="D153" s="71">
        <v>0</v>
      </c>
      <c r="E153" s="117">
        <v>0</v>
      </c>
      <c r="F153" s="71">
        <v>170000</v>
      </c>
    </row>
    <row r="154" spans="1:6" ht="14.25" x14ac:dyDescent="0.2">
      <c r="A154" s="56" t="s">
        <v>53</v>
      </c>
      <c r="B154" s="74" t="s">
        <v>74</v>
      </c>
      <c r="C154" s="57">
        <v>170000</v>
      </c>
      <c r="D154" s="57">
        <v>0</v>
      </c>
      <c r="E154" s="110">
        <v>0</v>
      </c>
      <c r="F154" s="57">
        <v>170000</v>
      </c>
    </row>
    <row r="155" spans="1:6" ht="14.25" x14ac:dyDescent="0.2">
      <c r="A155" s="56" t="s">
        <v>54</v>
      </c>
      <c r="B155" s="74" t="s">
        <v>75</v>
      </c>
      <c r="C155" s="57">
        <v>170000</v>
      </c>
      <c r="D155" s="57">
        <v>0</v>
      </c>
      <c r="E155" s="110">
        <v>0</v>
      </c>
      <c r="F155" s="57">
        <v>170000</v>
      </c>
    </row>
    <row r="156" spans="1:6" ht="14.25" customHeight="1" x14ac:dyDescent="0.25">
      <c r="A156" s="119">
        <v>422</v>
      </c>
      <c r="B156" s="75" t="s">
        <v>119</v>
      </c>
      <c r="C156" s="73">
        <v>170000</v>
      </c>
      <c r="D156" s="73">
        <v>0</v>
      </c>
      <c r="E156" s="118">
        <v>0</v>
      </c>
      <c r="F156" s="73">
        <v>170000</v>
      </c>
    </row>
    <row r="157" spans="1:6" ht="14.25" customHeight="1" x14ac:dyDescent="0.25">
      <c r="A157" s="77"/>
      <c r="B157" s="78"/>
      <c r="C157" s="79"/>
      <c r="D157" s="79"/>
      <c r="E157" s="79"/>
      <c r="F157" s="79"/>
    </row>
    <row r="158" spans="1:6" ht="14.25" customHeight="1" x14ac:dyDescent="0.25">
      <c r="A158" s="77"/>
      <c r="B158" s="78"/>
      <c r="C158" s="79"/>
      <c r="D158" s="79"/>
      <c r="E158" s="79"/>
      <c r="F158" s="79"/>
    </row>
    <row r="159" spans="1:6" ht="14.25" customHeight="1" x14ac:dyDescent="0.25">
      <c r="A159" s="77"/>
      <c r="B159" s="78"/>
      <c r="C159" s="79"/>
      <c r="D159" s="79"/>
      <c r="E159" s="79"/>
      <c r="F159" s="79"/>
    </row>
    <row r="160" spans="1:6" ht="16.5" x14ac:dyDescent="0.25">
      <c r="A160" s="29"/>
      <c r="B160" s="29"/>
      <c r="C160" s="29"/>
      <c r="D160" s="29"/>
      <c r="E160" s="29"/>
      <c r="F160" s="29"/>
    </row>
    <row r="161" spans="1:6" ht="16.5" x14ac:dyDescent="0.25">
      <c r="A161" s="145" t="s">
        <v>15</v>
      </c>
      <c r="B161" s="145"/>
      <c r="C161" s="145"/>
      <c r="D161" s="145"/>
      <c r="E161" s="145"/>
      <c r="F161" s="145"/>
    </row>
    <row r="162" spans="1:6" ht="35.25" customHeight="1" x14ac:dyDescent="0.25">
      <c r="A162" s="149" t="s">
        <v>138</v>
      </c>
      <c r="B162" s="149"/>
      <c r="C162" s="149"/>
      <c r="D162" s="149"/>
      <c r="E162" s="149"/>
      <c r="F162" s="149"/>
    </row>
    <row r="163" spans="1:6" ht="35.25" customHeight="1" x14ac:dyDescent="0.25">
      <c r="A163" s="47"/>
      <c r="B163" s="47"/>
      <c r="C163" s="47"/>
      <c r="D163" s="47"/>
      <c r="E163" s="47"/>
      <c r="F163" s="47"/>
    </row>
    <row r="164" spans="1:6" ht="16.5" x14ac:dyDescent="0.25">
      <c r="A164" s="29"/>
      <c r="B164" s="29"/>
      <c r="C164" s="29"/>
      <c r="D164" s="29"/>
      <c r="E164" s="29"/>
      <c r="F164" s="29"/>
    </row>
    <row r="165" spans="1:6" ht="16.5" x14ac:dyDescent="0.25">
      <c r="A165" s="146" t="s">
        <v>142</v>
      </c>
      <c r="B165" s="146"/>
      <c r="C165" s="145" t="s">
        <v>16</v>
      </c>
      <c r="D165" s="145"/>
      <c r="E165" s="145"/>
      <c r="F165" s="145"/>
    </row>
    <row r="166" spans="1:6" ht="16.5" x14ac:dyDescent="0.25">
      <c r="A166" s="146" t="s">
        <v>143</v>
      </c>
      <c r="B166" s="146"/>
      <c r="C166" s="145" t="s">
        <v>17</v>
      </c>
      <c r="D166" s="145"/>
      <c r="E166" s="145"/>
      <c r="F166" s="145"/>
    </row>
    <row r="167" spans="1:6" ht="16.5" x14ac:dyDescent="0.25">
      <c r="A167" s="146" t="s">
        <v>144</v>
      </c>
      <c r="B167" s="146"/>
      <c r="C167" s="28"/>
      <c r="D167" s="28"/>
      <c r="E167" s="28"/>
      <c r="F167" s="29"/>
    </row>
    <row r="168" spans="1:6" ht="16.5" x14ac:dyDescent="0.25">
      <c r="A168" s="29"/>
      <c r="B168" s="29"/>
      <c r="C168" s="145" t="s">
        <v>111</v>
      </c>
      <c r="D168" s="145"/>
      <c r="E168" s="145"/>
      <c r="F168" s="145"/>
    </row>
    <row r="169" spans="1:6" x14ac:dyDescent="0.2">
      <c r="A169" s="4"/>
      <c r="B169" s="2"/>
      <c r="C169" s="3"/>
      <c r="D169" s="3"/>
      <c r="E169" s="3"/>
      <c r="F169" s="3"/>
    </row>
  </sheetData>
  <mergeCells count="62">
    <mergeCell ref="A1:B1"/>
    <mergeCell ref="A2:B2"/>
    <mergeCell ref="A4:B4"/>
    <mergeCell ref="A3:B3"/>
    <mergeCell ref="A9:F9"/>
    <mergeCell ref="B6:F6"/>
    <mergeCell ref="A7:F7"/>
    <mergeCell ref="A10:F10"/>
    <mergeCell ref="A15:F15"/>
    <mergeCell ref="C18:C19"/>
    <mergeCell ref="D18:D19"/>
    <mergeCell ref="E18:E19"/>
    <mergeCell ref="A20:B20"/>
    <mergeCell ref="F18:F19"/>
    <mergeCell ref="A12:F12"/>
    <mergeCell ref="A21:B21"/>
    <mergeCell ref="A41:F41"/>
    <mergeCell ref="A71:F71"/>
    <mergeCell ref="A33:B34"/>
    <mergeCell ref="C33:C34"/>
    <mergeCell ref="A23:B23"/>
    <mergeCell ref="A24:B24"/>
    <mergeCell ref="A38:F38"/>
    <mergeCell ref="E33:E34"/>
    <mergeCell ref="B30:F30"/>
    <mergeCell ref="A166:B166"/>
    <mergeCell ref="C166:F166"/>
    <mergeCell ref="A14:F14"/>
    <mergeCell ref="A99:F99"/>
    <mergeCell ref="F33:F34"/>
    <mergeCell ref="A37:F37"/>
    <mergeCell ref="A18:B19"/>
    <mergeCell ref="A22:B22"/>
    <mergeCell ref="D33:D34"/>
    <mergeCell ref="A39:F39"/>
    <mergeCell ref="A167:B167"/>
    <mergeCell ref="A102:F102"/>
    <mergeCell ref="A86:B86"/>
    <mergeCell ref="A80:B80"/>
    <mergeCell ref="A81:B81"/>
    <mergeCell ref="C168:F168"/>
    <mergeCell ref="A161:F161"/>
    <mergeCell ref="A162:F162"/>
    <mergeCell ref="A165:B165"/>
    <mergeCell ref="C165:F165"/>
    <mergeCell ref="A76:D76"/>
    <mergeCell ref="A82:B82"/>
    <mergeCell ref="A83:B83"/>
    <mergeCell ref="A96:B96"/>
    <mergeCell ref="A91:B91"/>
    <mergeCell ref="A92:B92"/>
    <mergeCell ref="A84:B84"/>
    <mergeCell ref="A85:B85"/>
    <mergeCell ref="A88:B88"/>
    <mergeCell ref="A89:B89"/>
    <mergeCell ref="A87:B87"/>
    <mergeCell ref="A151:B151"/>
    <mergeCell ref="A97:B97"/>
    <mergeCell ref="A93:B93"/>
    <mergeCell ref="A94:B94"/>
    <mergeCell ref="A95:B95"/>
    <mergeCell ref="A101:F10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Općina Vojnić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Vojnić</dc:creator>
  <cp:lastModifiedBy>Christine Ramovš</cp:lastModifiedBy>
  <cp:lastPrinted>2022-10-11T07:26:44Z</cp:lastPrinted>
  <dcterms:created xsi:type="dcterms:W3CDTF">2016-10-13T09:14:41Z</dcterms:created>
  <dcterms:modified xsi:type="dcterms:W3CDTF">2022-11-04T12:49:38Z</dcterms:modified>
</cp:coreProperties>
</file>